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08" documentId="120_S{2AC9BD13-BADA-5192-A53E-5A8FF88502F6}" xr6:coauthVersionLast="47" xr6:coauthVersionMax="47" xr10:uidLastSave="{37DD3AED-D316-4ADE-B765-496A62A8627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6" i="5"/>
  <c r="G7" i="5"/>
  <c r="G8"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<sst xmlns="http://schemas.openxmlformats.org/spreadsheetml/2006/main" count="180283" uniqueCount="39125">
  <si>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</si>
  <si>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</si>
  <si>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</si>
  <si>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</si>
  <si>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</si>
  <si>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</si>
  <si>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</si>
  <si>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</si>
  <si>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</si>
  <si>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</si>
  <si>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</si>
  <si>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</si>
  <si>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</si>
  <si>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</si>
  <si>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</si>
  <si>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</si>
  <si>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</si>
  <si>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</si>
  <si>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</si>
  <si>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</si>
  <si>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</si>
  <si>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</si>
  <si>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</si>
  <si>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</si>
  <si>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</si>
  <si>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</si>
  <si>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</si>
  <si>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</si>
  <si>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</si>
  <si>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</si>
  <si>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</si>
  <si>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</si>
  <si>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</si>
  <si>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</si>
  <si>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</si>
  <si>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</si>
  <si>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</si>
  <si>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</si>
  <si>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</si>
  <si>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</si>
  <si>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</si>
  <si>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</si>
  <si>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</si>
  <si>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</si>
  <si>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</si>
  <si>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</si>
  <si>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</si>
  <si>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</si>
  <si>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</si>
  <si>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</si>
  <si>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</si>
  <si>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</si>
  <si>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</si>
  <si>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</si>
  <si>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</si>
  <si>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</si>
  <si>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</si>
  <si>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</si>
  <si>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</si>
  <si>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</si>
  <si>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</si>
  <si>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</si>
  <si>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</si>
  <si>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</si>
  <si>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</si>
  <si>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</si>
  <si>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</si>
  <si>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</si>
  <si>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</si>
  <si>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</si>
  <si>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</si>
  <si>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</si>
  <si>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</si>
  <si>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</si>
  <si>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</si>
  <si>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</si>
  <si>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</si>
  <si>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</si>
  <si>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</si>
  <si>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</si>
  <si>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</si>
  <si>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</si>
  <si>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</si>
  <si>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</si>
  <si>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</si>
  <si>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</si>
  <si>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</si>
  <si>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</si>
  <si>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</si>
  <si>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</si>
  <si>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</si>
  <si>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</si>
  <si>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</si>
  <si>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</si>
  <si>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</si>
  <si>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</si>
  <si>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</si>
  <si>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</si>
  <si>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</si>
  <si>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</si>
  <si>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</si>
  <si>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</si>
  <si>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</si>
  <si>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</si>
  <si>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</si>
  <si>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</si>
  <si>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</si>
  <si>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</si>
  <si>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</si>
  <si>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</si>
  <si>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</si>
  <si>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</si>
  <si>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</si>
  <si>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</si>
  <si>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</si>
  <si>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</si>
  <si>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</si>
  <si>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</si>
  <si>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</si>
  <si>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</si>
  <si>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</si>
  <si>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</si>
  <si>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</si>
  <si>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</si>
  <si>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</si>
  <si>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</si>
  <si>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</si>
  <si>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</si>
  <si>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</si>
  <si>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</si>
  <si>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</si>
  <si>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</si>
  <si>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</si>
  <si>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</si>
  <si>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</si>
  <si>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</si>
  <si>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</si>
  <si>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</si>
  <si>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</si>
  <si>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</si>
  <si>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</si>
  <si>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</si>
  <si>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</si>
  <si>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</si>
  <si>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</si>
  <si>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</si>
  <si>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</si>
  <si>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</si>
  <si>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</si>
  <si>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</si>
  <si>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</si>
  <si>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</si>
  <si>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</si>
  <si>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</si>
  <si>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</si>
  <si>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</si>
  <si>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</si>
  <si>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</si>
  <si>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</si>
  <si>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</si>
  <si>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</si>
  <si>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</si>
  <si>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</si>
  <si>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</si>
  <si>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</si>
  <si>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</si>
  <si>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</si>
  <si>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</si>
  <si>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</si>
  <si>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</si>
  <si>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</si>
  <si>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</si>
  <si>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</si>
  <si>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</si>
  <si>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</si>
  <si>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</si>
  <si>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</si>
  <si>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</si>
  <si>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</si>
  <si>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</si>
  <si>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</si>
  <si>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</si>
  <si>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</si>
  <si>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</si>
  <si>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</si>
  <si>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</si>
  <si>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</si>
  <si>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</si>
  <si>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</si>
  <si>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</si>
  <si>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</si>
  <si>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</si>
  <si>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</si>
  <si>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</si>
  <si>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</si>
  <si>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</si>
  <si>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</si>
  <si>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</si>
  <si>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</si>
  <si>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</si>
  <si>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</si>
  <si>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</si>
  <si>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</si>
  <si>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</si>
  <si>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</si>
  <si>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</si>
  <si>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</si>
  <si>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</si>
  <si>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</si>
  <si>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</si>
  <si>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</si>
  <si>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</si>
  <si>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</si>
  <si>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</si>
  <si>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</si>
  <si>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</si>
  <si>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</si>
  <si>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</si>
  <si>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</si>
  <si>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</si>
  <si>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</si>
  <si>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</si>
  <si>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</si>
  <si>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</si>
  <si>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</si>
  <si>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</si>
  <si>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</si>
  <si>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</si>
  <si>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</si>
  <si>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</si>
  <si>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</si>
  <si>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</si>
  <si>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</si>
  <si>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</si>
  <si>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</si>
  <si>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</si>
  <si>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</si>
  <si>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</si>
  <si>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</si>
  <si>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</si>
  <si>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</si>
  <si>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</si>
  <si>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</si>
  <si>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</si>
  <si>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</si>
  <si>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</si>
  <si>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</si>
  <si>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</si>
  <si>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</si>
  <si>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</si>
  <si>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</si>
  <si>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</si>
  <si>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</si>
  <si>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</si>
  <si>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</si>
  <si>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</si>
  <si>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</si>
  <si>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</si>
  <si>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</si>
  <si>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</si>
  <si>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</si>
  <si>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</si>
  <si>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</si>
  <si>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</si>
  <si>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</si>
  <si>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</si>
  <si>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</si>
  <si>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</si>
  <si>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</si>
  <si>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</si>
  <si>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</si>
  <si>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</si>
  <si>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</si>
  <si>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</si>
  <si>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</si>
  <si>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</si>
  <si>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</si>
  <si>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</si>
  <si>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</si>
  <si>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</si>
  <si>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</si>
  <si>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</si>
  <si>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</si>
  <si>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</si>
  <si>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</si>
  <si>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</si>
  <si>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</si>
  <si>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</si>
  <si>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</si>
  <si>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</si>
  <si>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</si>
  <si>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</si>
  <si>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</si>
  <si>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</si>
  <si>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</si>
  <si>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</si>
  <si>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</si>
  <si>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</si>
  <si>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</si>
  <si>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</si>
  <si>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</si>
  <si>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</si>
  <si>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</si>
  <si>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</si>
  <si>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</si>
  <si>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</si>
  <si>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</si>
  <si>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</si>
  <si>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</si>
  <si>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</si>
  <si>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</si>
  <si>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</si>
  <si>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</si>
  <si>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</si>
  <si>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</si>
  <si>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</si>
  <si>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</si>
  <si>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</si>
  <si>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</si>
  <si>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</si>
  <si>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</si>
  <si>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</si>
  <si>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</si>
  <si>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</si>
  <si>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</si>
  <si>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</si>
  <si>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</si>
  <si>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</si>
  <si>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</si>
  <si>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</si>
  <si>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</si>
  <si>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</si>
  <si>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</si>
  <si>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</si>
  <si>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</si>
  <si>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</si>
  <si>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</si>
  <si>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</si>
  <si>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</si>
  <si>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</si>
  <si>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</si>
  <si>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</si>
  <si>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</si>
  <si>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</si>
  <si>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</si>
  <si>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</si>
  <si>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</si>
  <si>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</si>
  <si>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</si>
  <si>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</si>
  <si>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</si>
  <si>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</si>
  <si>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</si>
  <si>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</si>
  <si>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</si>
  <si>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</si>
  <si>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</si>
  <si>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</si>
  <si>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</si>
  <si>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</si>
  <si>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</si>
  <si>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</si>
  <si>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</si>
  <si>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</si>
  <si>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</si>
  <si>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</si>
  <si>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</si>
  <si>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</si>
  <si>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</si>
  <si>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</si>
  <si>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</si>
  <si>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</si>
  <si>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</si>
  <si>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</si>
  <si>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</si>
  <si>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</si>
  <si>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</si>
  <si>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</si>
  <si>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</si>
  <si>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</si>
  <si>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</si>
  <si>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</si>
  <si>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</si>
  <si>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</si>
  <si>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</si>
  <si>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</si>
  <si>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</si>
  <si>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</si>
  <si>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</si>
  <si>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</si>
  <si>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</si>
  <si>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</si>
  <si>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</si>
  <si>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</si>
  <si>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</si>
  <si>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</si>
  <si>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</si>
  <si>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</si>
  <si>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</si>
  <si>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</si>
  <si>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</si>
  <si>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</si>
  <si>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</si>
  <si>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</si>
  <si>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</si>
  <si>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</si>
  <si>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</si>
  <si>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</si>
  <si>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</si>
  <si>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</si>
  <si>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</si>
  <si>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</si>
  <si>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</si>
  <si>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</si>
  <si>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</si>
  <si>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</si>
  <si>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</si>
  <si>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</si>
  <si>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</si>
  <si>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</si>
  <si>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</si>
  <si>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</si>
  <si>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</si>
  <si>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</si>
  <si>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</si>
  <si>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</si>
  <si>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</si>
  <si>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</si>
  <si>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</si>
  <si>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</si>
  <si>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</si>
  <si>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</si>
  <si>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</si>
  <si>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</si>
  <si>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</si>
  <si>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</si>
  <si>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</si>
  <si>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</si>
  <si>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</si>
  <si>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</si>
  <si>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</si>
  <si>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</si>
  <si>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</si>
  <si>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</si>
  <si>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</si>
  <si>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</si>
  <si>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</si>
  <si>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</si>
  <si>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</si>
  <si>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</si>
  <si>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</si>
  <si>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</si>
  <si>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</si>
  <si>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</si>
  <si>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</si>
  <si>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</si>
  <si>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</si>
  <si>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</si>
  <si>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</si>
  <si>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</si>
  <si>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</si>
  <si>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</si>
  <si>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</si>
  <si>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</si>
  <si>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</si>
  <si>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</si>
  <si>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</si>
  <si>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</si>
  <si>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</si>
  <si>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</si>
  <si>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</si>
  <si>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</si>
  <si>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</si>
  <si>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</si>
  <si>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</si>
  <si>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</si>
  <si>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</si>
  <si>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</si>
  <si>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</si>
  <si>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</si>
  <si>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</si>
  <si>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</si>
  <si>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</si>
  <si>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</si>
  <si>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</si>
  <si>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</si>
  <si>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</si>
  <si>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</si>
  <si>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</si>
  <si>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</si>
  <si>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</si>
  <si>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</si>
  <si>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</si>
  <si>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</si>
  <si>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</si>
  <si>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</si>
  <si>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</si>
  <si>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</si>
  <si>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</si>
  <si>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</si>
  <si>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</si>
  <si>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</si>
  <si>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</si>
  <si>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</si>
  <si>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</si>
  <si>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</si>
  <si>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</si>
  <si>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</si>
  <si>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</si>
  <si>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</si>
  <si>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</si>
  <si>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</si>
  <si>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</si>
  <si>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</si>
  <si>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</si>
  <si>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</si>
  <si>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</si>
  <si>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</si>
  <si>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</si>
  <si>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</si>
  <si>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</si>
  <si>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</si>
  <si>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</si>
  <si>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</si>
  <si>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</si>
  <si>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</si>
  <si>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</si>
  <si>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</si>
  <si>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</si>
  <si>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</si>
  <si>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</si>
  <si>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</si>
  <si>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</si>
  <si>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</si>
  <si>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</si>
  <si>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</si>
  <si>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</si>
  <si>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</si>
  <si>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</si>
  <si>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</si>
  <si>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</si>
  <si>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</si>
  <si>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</si>
  <si>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</si>
  <si>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</si>
  <si>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</si>
  <si>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</si>
  <si>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</si>
  <si>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</si>
  <si>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</si>
  <si>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</si>
  <si>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</si>
  <si>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</si>
  <si>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</si>
  <si>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</si>
  <si>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</si>
  <si>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</si>
  <si>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</si>
  <si>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</si>
  <si>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</si>
  <si>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</si>
  <si>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</si>
  <si>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</si>
  <si>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</si>
  <si>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</si>
  <si>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</si>
  <si>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</si>
  <si>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</si>
  <si>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</si>
  <si>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</si>
  <si>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</si>
  <si>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</si>
  <si>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</si>
  <si>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</si>
  <si>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</si>
  <si>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</si>
  <si>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</si>
  <si>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</si>
  <si>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</si>
  <si>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</si>
  <si>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</si>
  <si>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</si>
  <si>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</si>
  <si>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</si>
  <si>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</si>
  <si>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</si>
  <si>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</si>
  <si>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</si>
  <si>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</si>
  <si>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</si>
  <si>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</si>
  <si>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</si>
  <si>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</si>
  <si>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</si>
  <si>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</si>
  <si>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</si>
  <si>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</si>
  <si>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</si>
  <si>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</si>
  <si>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</si>
  <si>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</si>
  <si>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</si>
  <si>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</si>
  <si>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</si>
  <si>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</si>
  <si>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</si>
  <si>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</si>
  <si>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</si>
  <si>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</si>
  <si>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</si>
  <si>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</si>
  <si>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</si>
  <si>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</si>
  <si>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</si>
  <si>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</si>
  <si>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</si>
  <si>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</si>
  <si>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</si>
  <si>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</si>
  <si>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</si>
  <si>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</si>
  <si>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</si>
  <si>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</si>
  <si>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</si>
  <si>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</si>
  <si>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</si>
  <si>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</si>
  <si>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</si>
  <si>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</si>
  <si>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</si>
  <si>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</si>
  <si>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</si>
  <si>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</si>
  <si>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</si>
  <si>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</si>
  <si>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</si>
  <si>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</si>
  <si>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</si>
  <si>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</si>
  <si>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</si>
  <si>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</si>
  <si>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</si>
  <si>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</si>
  <si>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</si>
  <si>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</si>
  <si>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</si>
  <si>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</si>
  <si>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</si>
  <si>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</si>
  <si>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</si>
  <si>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</si>
  <si>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</si>
  <si>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</si>
  <si>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</si>
  <si>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</si>
  <si>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</si>
  <si>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</si>
  <si>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</si>
  <si>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</si>
  <si>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</si>
  <si>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</si>
  <si>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</si>
  <si>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</si>
  <si>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</si>
  <si>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</si>
  <si>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</si>
  <si>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</si>
  <si>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</si>
  <si>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</si>
  <si>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</si>
  <si>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</si>
  <si>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</si>
  <si>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</si>
  <si>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</si>
  <si>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</si>
  <si>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</si>
  <si>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</si>
  <si>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</si>
  <si>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</si>
  <si>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</si>
  <si>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</si>
  <si>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</si>
  <si>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</si>
  <si>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</si>
  <si>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</si>
  <si>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</si>
  <si>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</si>
  <si>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</si>
  <si>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</si>
  <si>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</si>
  <si>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</si>
  <si>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</si>
  <si>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</si>
  <si>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</si>
  <si>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</si>
  <si>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</si>
  <si>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</si>
  <si>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</si>
  <si>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</si>
  <si>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</si>
  <si>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</si>
  <si>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</si>
  <si>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</si>
  <si>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</si>
  <si>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</si>
  <si>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</si>
  <si>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</si>
  <si>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</si>
  <si>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</si>
  <si>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</si>
  <si>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</si>
  <si>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</si>
  <si>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</si>
  <si>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</si>
  <si>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</si>
  <si>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</si>
  <si>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</si>
  <si>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</si>
  <si>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</si>
  <si>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</si>
  <si>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</si>
  <si>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</si>
  <si>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</si>
  <si>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</si>
  <si>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</si>
  <si>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</si>
  <si>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</si>
  <si>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</si>
  <si>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</si>
  <si>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</si>
  <si>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</si>
  <si>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</si>
  <si>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</si>
  <si>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</si>
  <si>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</si>
  <si>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</si>
  <si>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</si>
  <si>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</si>
  <si>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</si>
  <si>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</si>
  <si>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</si>
  <si>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</si>
  <si>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</si>
  <si>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</si>
  <si>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</si>
  <si>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</si>
  <si>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</si>
  <si>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</si>
  <si>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</si>
  <si>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</si>
  <si>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</si>
  <si>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</si>
  <si>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</si>
  <si>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</si>
  <si>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</si>
  <si>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</si>
  <si>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</si>
  <si>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</si>
  <si>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</si>
  <si>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</si>
  <si>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</si>
  <si>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</si>
  <si>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</si>
  <si>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</si>
  <si>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</si>
  <si>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</si>
  <si>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</si>
  <si>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</si>
  <si>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</si>
  <si>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</si>
  <si>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</si>
  <si>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</si>
  <si>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</si>
  <si>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</si>
  <si>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</si>
  <si>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</si>
  <si>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</si>
  <si>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</si>
  <si>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</si>
  <si>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</si>
  <si>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</si>
  <si>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</si>
  <si>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</si>
  <si>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</si>
  <si>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</si>
  <si>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</si>
  <si>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</si>
  <si>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</si>
  <si>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</si>
  <si>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</si>
  <si>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</si>
  <si>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</si>
  <si>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</si>
  <si>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</si>
  <si>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</si>
  <si>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</si>
  <si>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</si>
  <si>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</si>
  <si>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</si>
  <si>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</si>
  <si>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</si>
  <si>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</si>
  <si>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</si>
  <si>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</si>
  <si>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</si>
  <si>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</si>
  <si>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</si>
  <si>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</si>
  <si>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</si>
  <si>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</si>
  <si>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</si>
  <si>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</si>
  <si>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</si>
  <si>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</si>
  <si>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</si>
  <si>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</si>
  <si>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</si>
  <si>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</si>
  <si>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</si>
  <si>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</si>
  <si>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</si>
  <si>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</si>
  <si>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</si>
  <si>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</si>
  <si>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</si>
  <si>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</si>
  <si>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</si>
  <si>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</si>
  <si>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</si>
  <si>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</si>
  <si>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</si>
  <si>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</si>
  <si>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</si>
  <si>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</si>
  <si>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</si>
  <si>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</si>
  <si>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</si>
  <si>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</si>
  <si>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</si>
  <si>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</si>
  <si>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</si>
  <si>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</si>
  <si>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</si>
  <si>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</si>
  <si>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</si>
  <si>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</si>
  <si>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</si>
  <si>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</si>
  <si>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</si>
  <si>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</si>
  <si>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</si>
  <si>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</si>
  <si>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</si>
  <si>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</si>
  <si>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</si>
  <si>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</si>
  <si>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</si>
  <si>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</si>
  <si>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</si>
  <si>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</si>
  <si>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</si>
  <si>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</si>
  <si>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</si>
  <si>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</si>
  <si>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</si>
  <si>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</si>
  <si>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</si>
  <si>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</si>
  <si>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</si>
  <si>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</si>
  <si>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</si>
  <si>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</si>
  <si>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</si>
  <si>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</si>
  <si>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</si>
  <si>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</si>
  <si>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</si>
  <si>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</si>
  <si>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</si>
  <si>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</si>
  <si>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</si>
  <si>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</si>
  <si>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</si>
  <si>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</si>
  <si>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</si>
  <si>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</si>
  <si>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</si>
  <si>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</si>
  <si>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</si>
  <si>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</si>
  <si>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</si>
  <si>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</si>
  <si>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</si>
  <si>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</si>
  <si>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</si>
  <si>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</si>
  <si>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</si>
  <si>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</si>
  <si>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</si>
  <si>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</si>
  <si>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</si>
  <si>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</si>
  <si>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</si>
  <si>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</si>
  <si>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</si>
  <si>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</si>
  <si>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</si>
  <si>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</si>
  <si>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</si>
  <si>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</si>
  <si>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</si>
  <si>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</si>
  <si>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</si>
  <si>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</si>
  <si>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</si>
  <si>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</si>
  <si>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</si>
  <si>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</si>
  <si>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</si>
  <si>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</si>
  <si>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</si>
  <si>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</si>
  <si>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</si>
  <si>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</si>
  <si>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</si>
  <si>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</si>
  <si>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</si>
  <si>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</si>
  <si>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</si>
  <si>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</si>
  <si>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</si>
  <si>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</si>
  <si>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</si>
  <si>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</si>
  <si>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</si>
  <si>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</si>
  <si>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</si>
  <si>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</si>
  <si>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</si>
  <si>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</si>
  <si>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</si>
  <si>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</si>
  <si>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</si>
  <si>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</si>
  <si>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</si>
  <si>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</si>
  <si>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</si>
  <si>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</si>
  <si>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</si>
  <si>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</si>
  <si>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</si>
  <si>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</si>
  <si>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</si>
  <si>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</si>
  <si>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</si>
  <si>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</si>
  <si>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</si>
  <si>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</si>
  <si>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</si>
  <si>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</si>
  <si>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</si>
  <si>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</si>
  <si>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</si>
  <si>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</si>
  <si>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</si>
  <si>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</si>
  <si>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</si>
  <si>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</si>
  <si>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</si>
  <si>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</si>
  <si>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</si>
  <si>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</si>
  <si>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</si>
  <si>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</si>
  <si>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</si>
  <si>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</si>
  <si>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</si>
  <si>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</si>
  <si>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</si>
  <si>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</si>
  <si>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</si>
  <si>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</si>
  <si>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</si>
  <si>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</si>
  <si>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</si>
  <si>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</si>
  <si>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</si>
  <si>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</si>
  <si>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</si>
  <si>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</si>
  <si>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</si>
  <si>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</si>
  <si>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</si>
  <si>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</si>
  <si>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</si>
  <si>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</si>
  <si>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</si>
  <si>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</si>
  <si>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</si>
  <si>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</si>
  <si>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</si>
  <si>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</si>
  <si>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</si>
  <si>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</si>
  <si>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</si>
  <si>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</si>
  <si>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</si>
  <si>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</si>
  <si>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</si>
  <si>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</si>
  <si>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</si>
  <si>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</si>
  <si>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</si>
  <si>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</si>
  <si>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</si>
  <si>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</si>
  <si>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</si>
  <si>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</si>
  <si>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</si>
  <si>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</si>
  <si>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</si>
  <si>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</si>
  <si>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</si>
  <si>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</si>
  <si>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</si>
  <si>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</si>
  <si>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</si>
  <si>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</si>
  <si>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</si>
  <si>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</si>
  <si>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</si>
  <si>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</si>
  <si>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</si>
  <si>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</si>
  <si>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</si>
  <si>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</si>
  <si>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</si>
  <si>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</si>
  <si>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</si>
  <si>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</si>
  <si>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</si>
  <si>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</si>
  <si>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</si>
  <si>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</si>
  <si>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</si>
  <si>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</si>
  <si>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</si>
  <si>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</si>
  <si>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</si>
  <si>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</si>
  <si>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</si>
  <si>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</si>
  <si>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</si>
  <si>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</si>
  <si>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</si>
  <si>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</si>
  <si>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</si>
  <si>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</si>
  <si>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</si>
  <si>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</si>
  <si>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</si>
  <si>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</si>
  <si>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</si>
  <si>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</si>
  <si>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</si>
  <si>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</si>
  <si>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</si>
  <si>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</si>
  <si>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</si>
  <si>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</si>
  <si>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</si>
  <si>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</si>
  <si>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</si>
  <si>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</si>
  <si>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</si>
  <si>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</si>
  <si>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</si>
  <si>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</si>
  <si>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</si>
  <si>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</si>
  <si>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</si>
  <si>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</si>
  <si>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</si>
  <si>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</si>
  <si>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</si>
  <si>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</si>
  <si>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</si>
  <si>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</si>
  <si>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</si>
  <si>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</si>
  <si>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</si>
  <si>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</si>
  <si>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</si>
  <si>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</si>
  <si>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</si>
  <si>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</si>
  <si>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</si>
  <si>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</si>
  <si>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</si>
  <si>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</si>
  <si>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</si>
  <si>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</si>
  <si>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</si>
  <si>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</si>
  <si>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</si>
  <si>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</si>
  <si>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</si>
  <si>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</si>
  <si>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</si>
  <si>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</si>
  <si>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</si>
  <si>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</si>
  <si>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</si>
  <si>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</si>
  <si>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</si>
  <si>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</si>
  <si>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</si>
  <si>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</si>
  <si>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</si>
  <si>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</si>
  <si>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</si>
  <si>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</si>
  <si>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</si>
  <si>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</si>
  <si>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</si>
  <si>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</si>
  <si>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</si>
  <si>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</si>
  <si>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</si>
  <si>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</si>
  <si>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</si>
  <si>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</si>
  <si>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</si>
  <si>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</si>
  <si>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</si>
  <si>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</si>
  <si>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</si>
  <si>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</si>
  <si>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</si>
  <si>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</si>
  <si>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</si>
  <si>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</si>
  <si>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</si>
  <si>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</si>
  <si>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</si>
  <si>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</si>
  <si>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</si>
  <si>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</si>
  <si>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</si>
  <si>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</si>
  <si>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</si>
  <si>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</si>
  <si>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</si>
  <si>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</si>
  <si>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</si>
  <si>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</si>
  <si>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</si>
  <si>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</si>
  <si>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</si>
  <si>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</si>
  <si>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</si>
  <si>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</si>
  <si>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</si>
  <si>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</si>
  <si>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</si>
  <si>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</si>
  <si>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</si>
  <si>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</si>
  <si>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</si>
  <si>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</si>
  <si>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</si>
  <si>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</si>
  <si>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</si>
  <si>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</si>
  <si>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</si>
  <si>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</si>
  <si>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</si>
  <si>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</si>
  <si>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</si>
  <si>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</si>
  <si>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</si>
  <si>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</si>
  <si>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</si>
  <si>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</si>
  <si>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</si>
  <si>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</si>
  <si>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</si>
  <si>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</si>
  <si>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</si>
  <si>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</si>
  <si>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</si>
  <si>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</si>
  <si>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</si>
  <si>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</si>
  <si>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</si>
  <si>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</si>
  <si>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</si>
  <si>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</si>
  <si>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</si>
  <si>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</si>
  <si>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</si>
  <si>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</si>
  <si>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</si>
  <si>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</si>
  <si>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</si>
  <si>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</si>
  <si>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</si>
  <si>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</si>
  <si>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</si>
  <si>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</si>
  <si>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</si>
  <si>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</si>
  <si>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</si>
  <si>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</si>
  <si>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</si>
  <si>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</si>
  <si>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</si>
  <si>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</si>
  <si>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</si>
  <si>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</si>
  <si>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</si>
  <si>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</si>
  <si>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</si>
  <si>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</si>
  <si>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</si>
  <si>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</si>
  <si>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</si>
  <si>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</si>
  <si>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</si>
  <si>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</si>
  <si>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</si>
  <si>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</si>
  <si>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</si>
  <si>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</si>
  <si>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</si>
  <si>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</si>
  <si>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</si>
  <si>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</si>
  <si>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</si>
  <si>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</si>
  <si>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</si>
  <si>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</si>
  <si>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</si>
  <si>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</si>
  <si>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</si>
  <si>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</si>
  <si>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</si>
  <si>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</si>
  <si>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</si>
  <si>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</si>
  <si>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</si>
  <si>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</si>
  <si>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</si>
  <si>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</si>
  <si>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</si>
  <si>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</si>
  <si>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</si>
  <si>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</si>
  <si>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</si>
  <si>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</si>
  <si>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</si>
  <si>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</si>
  <si>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</si>
  <si>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</si>
  <si>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</si>
  <si>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</si>
  <si>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</si>
  <si>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</si>
  <si>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</si>
  <si>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</si>
  <si>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</si>
  <si>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</si>
  <si>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</si>
  <si>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</si>
  <si>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</si>
  <si>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</si>
  <si>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</si>
  <si>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</si>
  <si>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</si>
  <si>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</si>
  <si>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</si>
  <si>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</si>
  <si>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</si>
  <si>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</si>
  <si>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</si>
  <si>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</si>
  <si>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</si>
  <si>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</si>
  <si>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</si>
  <si>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</si>
  <si>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</si>
  <si>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</si>
  <si>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</si>
  <si>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</si>
  <si>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</si>
  <si>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</si>
  <si>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</si>
  <si>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</si>
  <si>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</si>
  <si>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</si>
  <si>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</si>
  <si>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</si>
  <si>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</si>
  <si>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</si>
  <si>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</si>
  <si>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</si>
  <si>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</si>
  <si>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</si>
  <si>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</si>
  <si>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</si>
  <si>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</si>
  <si>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</si>
  <si>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</si>
  <si>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</si>
  <si>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</si>
  <si>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</si>
  <si>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</si>
  <si>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</si>
  <si>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</si>
  <si>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</si>
  <si>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</si>
  <si>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</si>
  <si>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</si>
  <si>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</si>
  <si>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</si>
  <si>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</si>
  <si>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</si>
  <si>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</si>
  <si>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</si>
  <si>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</si>
  <si>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</si>
  <si>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</si>
  <si>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</si>
  <si>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</si>
  <si>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</si>
  <si>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</si>
  <si>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</si>
  <si>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</si>
  <si>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</si>
  <si>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</si>
  <si>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</si>
  <si>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</si>
  <si>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</si>
  <si>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</si>
  <si>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</si>
  <si>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</si>
  <si>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</si>
  <si>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</si>
  <si>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</si>
  <si>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</si>
  <si>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</si>
  <si>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</si>
  <si>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</si>
  <si>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</si>
  <si>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</si>
  <si>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</si>
  <si>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</si>
  <si>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</si>
  <si>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</si>
  <si>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</si>
  <si>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</si>
  <si>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</si>
  <si>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</si>
  <si>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</si>
  <si>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</si>
  <si>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</si>
  <si>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</si>
  <si>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</si>
  <si>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</si>
  <si>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</si>
  <si>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</si>
  <si>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</si>
  <si>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</si>
  <si>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</si>
  <si>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</si>
  <si>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</si>
  <si>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</si>
  <si>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</si>
  <si>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</si>
  <si>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</si>
  <si>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</si>
  <si>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</si>
  <si>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</si>
  <si>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</si>
  <si>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</si>
  <si>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</si>
  <si>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</si>
  <si>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</si>
  <si>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</si>
  <si>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</si>
  <si>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</si>
  <si>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</si>
  <si>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</si>
  <si>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</si>
  <si>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</si>
  <si>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</si>
  <si>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</si>
  <si>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</si>
  <si>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</si>
  <si>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</si>
  <si>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</si>
  <si>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</si>
  <si>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</si>
  <si>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</si>
  <si>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</si>
  <si>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</si>
  <si>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</si>
  <si>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</si>
  <si>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</si>
  <si>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</si>
  <si>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</si>
  <si>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</si>
  <si>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</si>
  <si>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</si>
  <si>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</si>
  <si>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</si>
  <si>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</si>
  <si>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</si>
  <si>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</si>
  <si>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</si>
  <si>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</si>
  <si>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</si>
  <si>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</si>
  <si>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</si>
  <si>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</si>
  <si>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</si>
  <si>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</si>
  <si>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</si>
  <si>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</si>
  <si>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</si>
  <si>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</si>
  <si>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</si>
  <si>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</si>
  <si>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</si>
  <si>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</si>
  <si>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</si>
  <si>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</si>
  <si>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</si>
  <si>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</si>
  <si>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</si>
  <si>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</si>
  <si>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</si>
  <si>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</si>
  <si>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</si>
  <si>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</si>
  <si>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</si>
  <si>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</si>
  <si>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</si>
  <si>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</si>
  <si>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</si>
  <si>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</si>
  <si>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</si>
  <si>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</si>
  <si>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</si>
  <si>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</si>
  <si>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</si>
  <si>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</si>
  <si>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</si>
  <si>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</si>
  <si>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</si>
  <si>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</si>
  <si>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</si>
  <si>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</si>
  <si>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</si>
  <si>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</si>
  <si>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</si>
  <si>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</si>
  <si>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</si>
  <si>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</si>
  <si>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</si>
  <si>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</si>
  <si>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</si>
  <si>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</si>
  <si>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</si>
  <si>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</si>
  <si>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</si>
  <si>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</si>
  <si>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</si>
  <si>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</si>
  <si>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</si>
  <si>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</si>
  <si>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</si>
  <si>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</si>
  <si>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</si>
  <si>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</si>
  <si>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</si>
  <si>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</si>
  <si>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</si>
  <si>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</si>
  <si>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</si>
  <si>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</si>
  <si>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</si>
  <si>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</si>
  <si>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</si>
  <si>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</si>
  <si>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</si>
  <si>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</si>
  <si>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</si>
  <si>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</si>
  <si>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</si>
  <si>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</si>
  <si>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</si>
  <si>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</si>
  <si>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</si>
  <si>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</si>
  <si>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</si>
  <si>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</si>
  <si>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</si>
  <si>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</si>
  <si>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</si>
  <si>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</si>
  <si>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</si>
  <si>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</si>
  <si>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</si>
  <si>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</si>
  <si>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</si>
  <si>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</si>
  <si>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</si>
  <si>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</si>
  <si>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</si>
  <si>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</si>
  <si>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</si>
  <si>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</si>
  <si>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</si>
  <si>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</si>
  <si>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</si>
  <si>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</si>
  <si>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</si>
  <si>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</si>
  <si>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</si>
  <si>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</si>
  <si>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</si>
  <si>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</si>
  <si>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</si>
  <si>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</si>
  <si>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</si>
  <si>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</si>
  <si>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</si>
  <si>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</si>
  <si>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</si>
  <si>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</si>
  <si>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</si>
  <si>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</si>
  <si>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</si>
  <si>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</si>
  <si>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</si>
  <si>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</si>
  <si>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</si>
  <si>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</si>
  <si>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</si>
  <si>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</si>
  <si>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</si>
  <si>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</si>
  <si>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</si>
  <si>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</si>
  <si>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</si>
  <si>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</si>
  <si>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</si>
  <si>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</si>
  <si>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</si>
  <si>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</si>
  <si>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</si>
  <si>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</si>
  <si>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</si>
  <si>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</si>
  <si>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</si>
  <si>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</si>
  <si>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</si>
  <si>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</si>
  <si>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</si>
  <si>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</si>
  <si>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</si>
  <si>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</si>
  <si>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</si>
  <si>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</si>
  <si>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</si>
  <si>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</si>
  <si>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</si>
  <si>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</si>
  <si>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</si>
  <si>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</si>
  <si>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</si>
  <si>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</si>
  <si>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</si>
  <si>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</si>
  <si>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</si>
  <si>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</si>
  <si>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</si>
  <si>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</si>
  <si>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</si>
  <si>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</si>
  <si>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</si>
  <si>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</si>
  <si>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</si>
  <si>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</si>
  <si>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</si>
  <si>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</si>
  <si>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</si>
  <si>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</si>
  <si>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</si>
  <si>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</si>
  <si>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</si>
  <si>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</si>
  <si>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</si>
  <si>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</si>
  <si>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</si>
  <si>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</si>
  <si>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</si>
  <si>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</si>
  <si>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</si>
  <si>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</si>
  <si>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</si>
  <si>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</si>
  <si>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</si>
  <si>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</si>
  <si>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</si>
  <si>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</si>
  <si>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</si>
  <si>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</si>
  <si>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</si>
  <si>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</si>
  <si>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</si>
  <si>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</si>
  <si>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</si>
  <si>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</si>
  <si>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</si>
  <si>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</si>
  <si>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</si>
  <si>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</si>
  <si>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</si>
  <si>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</si>
  <si>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</si>
  <si>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</si>
  <si>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</si>
  <si>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</si>
  <si>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</si>
  <si>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</si>
  <si>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</si>
  <si>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</si>
  <si>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</si>
  <si>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</si>
  <si>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</si>
  <si>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</si>
  <si>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</si>
  <si>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</si>
  <si>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</si>
  <si>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</si>
  <si>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</si>
  <si>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</si>
  <si>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</si>
  <si>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</si>
  <si>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</si>
  <si>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</si>
  <si>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</si>
  <si>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</si>
  <si>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</si>
  <si>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</si>
  <si>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</si>
  <si>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</si>
  <si>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</si>
  <si>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</si>
  <si>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</si>
  <si>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</si>
  <si>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</si>
  <si>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</si>
  <si>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</si>
  <si>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</si>
  <si>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</si>
  <si>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</si>
  <si>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</si>
  <si>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</si>
  <si>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</si>
  <si>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</si>
  <si>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</si>
  <si>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</si>
  <si>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</si>
  <si>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</si>
  <si>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</si>
  <si>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</si>
  <si>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</si>
  <si>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</si>
  <si>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</si>
  <si>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</si>
  <si>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</si>
  <si>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</si>
  <si>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</si>
  <si>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</si>
  <si>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</si>
  <si>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</si>
  <si>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</si>
  <si>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</si>
  <si>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</si>
  <si>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</si>
  <si>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</si>
  <si>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</si>
  <si>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</si>
  <si>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</si>
  <si>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</si>
  <si>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</si>
  <si>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</si>
  <si>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</si>
  <si>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</si>
  <si>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</si>
  <si>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</si>
  <si>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</si>
  <si>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</si>
  <si>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</si>
  <si>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</si>
  <si>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</si>
  <si>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</si>
  <si>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</si>
  <si>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</si>
  <si>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</si>
  <si>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</si>
  <si>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</si>
  <si>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</si>
  <si>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</si>
  <si>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</si>
  <si>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</si>
  <si>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</si>
  <si>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</si>
  <si>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</si>
  <si>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</si>
  <si>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</si>
  <si>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</si>
  <si>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</si>
  <si>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</si>
  <si>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</si>
  <si>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</si>
  <si>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</si>
  <si>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</si>
  <si>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</si>
  <si>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</si>
  <si>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</si>
  <si>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</si>
  <si>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</si>
  <si>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</si>
  <si>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</si>
  <si>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</si>
  <si>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</si>
  <si>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</si>
  <si>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</si>
  <si>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</si>
  <si>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</si>
  <si>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</si>
  <si>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</si>
  <si>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</si>
  <si>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</si>
  <si>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</si>
  <si>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</si>
  <si>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</si>
  <si>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</si>
  <si>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</si>
  <si>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</si>
  <si>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</si>
  <si>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</si>
  <si>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</si>
  <si>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</si>
  <si>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</si>
  <si>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</si>
  <si>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</si>
  <si>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</si>
  <si>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</si>
  <si>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</si>
  <si>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</si>
  <si>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</si>
  <si>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</si>
  <si>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</si>
  <si>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</si>
  <si>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</si>
  <si>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</si>
  <si>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</si>
  <si>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</si>
  <si>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</si>
  <si>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</si>
  <si>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</si>
  <si>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</si>
  <si>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</si>
  <si>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</si>
  <si>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</si>
  <si>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</si>
  <si>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</si>
  <si>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</si>
  <si>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</si>
  <si>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</si>
  <si>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</si>
  <si>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</si>
  <si>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</si>
  <si>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</si>
  <si>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</si>
  <si>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</si>
  <si>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</si>
  <si>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</si>
  <si>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</si>
  <si>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</si>
  <si>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</si>
  <si>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</si>
  <si>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</si>
  <si>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</si>
  <si>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</si>
  <si>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</si>
  <si>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</si>
  <si>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</si>
  <si>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</si>
  <si>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</si>
  <si>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</si>
  <si>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</si>
  <si>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</si>
  <si>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</si>
  <si>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</si>
  <si>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</si>
  <si>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</si>
  <si>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</si>
  <si>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</si>
  <si>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</si>
  <si>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</si>
  <si>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</si>
  <si>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</si>
  <si>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</si>
  <si>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</si>
  <si>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</si>
  <si>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</si>
  <si>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</si>
  <si>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</si>
  <si>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</si>
  <si>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</si>
  <si>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</si>
  <si>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</si>
  <si>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</si>
  <si>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</si>
  <si>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</si>
  <si>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</si>
  <si>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</si>
  <si>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</si>
  <si>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</si>
  <si>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</si>
  <si>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</si>
  <si>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</si>
  <si>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</si>
  <si>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</si>
  <si>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</si>
  <si>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</si>
  <si>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</si>
  <si>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</si>
  <si>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</si>
  <si>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</si>
  <si>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</si>
  <si>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</si>
  <si>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</si>
  <si>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</si>
  <si>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</si>
  <si>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</si>
  <si>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</si>
  <si>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</si>
  <si>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</si>
  <si>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</si>
  <si>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</si>
  <si>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</si>
  <si>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</si>
  <si>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</si>
  <si>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</si>
  <si>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</si>
  <si>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</si>
  <si>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</si>
  <si>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</si>
  <si>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</si>
  <si>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</si>
  <si>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</si>
  <si>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</si>
  <si>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</si>
  <si>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</si>
  <si>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</si>
  <si>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</si>
  <si>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</si>
  <si>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</si>
  <si>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</si>
  <si>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</si>
  <si>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</si>
  <si>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</si>
  <si>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</si>
  <si>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</si>
  <si>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</si>
  <si>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</si>
  <si>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</si>
  <si>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</si>
  <si>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</si>
  <si>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</si>
  <si>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</si>
  <si>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</si>
  <si>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</si>
  <si>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</si>
  <si>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</si>
  <si>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</si>
  <si>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</si>
  <si>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</si>
  <si>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</si>
  <si>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</si>
  <si>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</si>
  <si>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</si>
  <si>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</si>
  <si>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</si>
  <si>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</si>
  <si>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</si>
  <si>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</si>
  <si>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</si>
  <si>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</si>
  <si>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</si>
  <si>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</si>
  <si>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</si>
  <si>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</si>
  <si>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</si>
  <si>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</si>
  <si>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</si>
  <si>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</si>
  <si>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</si>
  <si>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</si>
  <si>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</si>
  <si>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</si>
  <si>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</si>
  <si>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</si>
  <si>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</si>
  <si>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</si>
  <si>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</si>
  <si>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</si>
  <si>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</si>
  <si>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</si>
  <si>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</si>
  <si>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</si>
  <si>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</si>
  <si>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</si>
  <si>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</si>
  <si>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</si>
  <si>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</si>
  <si>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</si>
  <si>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</si>
  <si>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</si>
  <si>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</si>
  <si>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</si>
  <si>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</si>
  <si>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</si>
  <si>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</si>
  <si>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</si>
  <si>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</si>
  <si>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</si>
  <si>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</si>
  <si>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</si>
  <si>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</si>
  <si>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</si>
  <si>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</si>
  <si>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</si>
  <si>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</si>
  <si>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</si>
  <si>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</si>
  <si>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</si>
  <si>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</si>
  <si>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</si>
  <si>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</si>
  <si>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</si>
  <si>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</si>
  <si>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</si>
  <si>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</si>
  <si>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</si>
  <si>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</si>
  <si>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</si>
  <si>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</si>
  <si>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</si>
  <si>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</si>
  <si>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</si>
  <si>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</si>
  <si>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</si>
  <si>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</si>
  <si>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</si>
  <si>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</si>
  <si>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</si>
  <si>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</si>
  <si>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</si>
  <si>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</si>
  <si>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</si>
  <si>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</si>
  <si>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</si>
  <si>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</si>
  <si>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</si>
  <si>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</si>
  <si>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</si>
  <si>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</si>
  <si>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</si>
  <si>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</si>
  <si>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</si>
  <si>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</si>
  <si>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</si>
  <si>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</si>
  <si>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</si>
  <si>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</si>
  <si>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</si>
  <si>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</si>
  <si>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</si>
  <si>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</si>
  <si>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</si>
  <si>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</si>
  <si>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</si>
  <si>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</si>
  <si>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</si>
  <si>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</si>
  <si>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</si>
  <si>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</si>
  <si>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</si>
  <si>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</si>
  <si>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</si>
  <si>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</si>
  <si>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</si>
  <si>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</si>
  <si>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</si>
  <si>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</si>
  <si>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</si>
  <si>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</si>
  <si>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</si>
  <si>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</si>
  <si>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</si>
  <si>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</si>
  <si>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</si>
  <si>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</si>
  <si>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</si>
  <si>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</si>
  <si>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</si>
  <si>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</si>
  <si>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</si>
  <si>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</si>
  <si>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</si>
  <si>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</si>
  <si>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</si>
  <si>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</si>
  <si>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</si>
  <si>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</si>
  <si>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</si>
  <si>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</si>
  <si>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</si>
  <si>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</si>
  <si>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</si>
  <si>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</si>
  <si>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</si>
  <si>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</si>
  <si>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</si>
  <si>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</si>
  <si>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</si>
  <si>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</si>
  <si>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</si>
  <si>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</si>
  <si>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</si>
  <si>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</si>
  <si>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</si>
  <si>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</si>
  <si>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</si>
  <si>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</si>
  <si>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</si>
  <si>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</si>
  <si>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</si>
  <si>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</si>
  <si>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</si>
  <si>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</si>
  <si>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</si>
  <si>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</si>
  <si>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</si>
  <si>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</si>
  <si>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</si>
  <si>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</si>
  <si>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</si>
  <si>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</si>
  <si>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</si>
  <si>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</si>
  <si>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</si>
  <si>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</si>
  <si>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</si>
  <si>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</si>
  <si>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</si>
  <si>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</si>
  <si>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</si>
  <si>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</si>
  <si>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</si>
  <si>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</si>
  <si>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</si>
  <si>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</si>
  <si>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</si>
  <si>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</si>
  <si>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</si>
  <si>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</si>
  <si>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</si>
  <si>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</si>
  <si>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</si>
  <si>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</si>
  <si>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</si>
  <si>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</si>
  <si>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</si>
  <si>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</si>
  <si>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</si>
  <si>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</si>
  <si>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</si>
  <si>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</si>
  <si>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</si>
  <si>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</si>
  <si>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</si>
  <si>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</si>
  <si>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</si>
  <si>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</si>
  <si>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</si>
  <si>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</si>
  <si>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</si>
  <si>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</si>
  <si>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</si>
  <si>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</si>
  <si>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</si>
  <si>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</si>
  <si>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</si>
  <si>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</si>
  <si>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</si>
  <si>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</si>
  <si>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</si>
  <si>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</si>
  <si>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</si>
  <si>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</si>
  <si>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</si>
  <si>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</si>
  <si>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</si>
  <si>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</si>
  <si>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</si>
  <si>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</si>
  <si>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</si>
  <si>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</si>
  <si>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</si>
  <si>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</si>
  <si>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</si>
  <si>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</si>
  <si>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</si>
  <si>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</si>
  <si>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</si>
  <si>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</si>
  <si>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</si>
  <si>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</si>
  <si>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</si>
  <si>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</si>
  <si>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</si>
  <si>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</si>
  <si>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</si>
  <si>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</si>
  <si>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</si>
  <si>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</si>
  <si>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</si>
  <si>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</si>
  <si>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</si>
  <si>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</si>
  <si>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</si>
  <si>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</si>
  <si>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</si>
  <si>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</si>
  <si>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</si>
  <si>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</si>
  <si>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</si>
  <si>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</si>
  <si>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</si>
  <si>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</si>
  <si>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</si>
  <si>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</si>
  <si>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</si>
  <si>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</si>
  <si>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</si>
  <si>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</si>
  <si>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</si>
  <si>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</si>
  <si>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</si>
  <si>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</si>
  <si>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</si>
  <si>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</si>
  <si>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</si>
  <si>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</si>
  <si>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</si>
  <si>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</si>
  <si>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</si>
  <si>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</si>
  <si>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</si>
  <si>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</si>
  <si>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</si>
  <si>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</si>
  <si>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</si>
  <si>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</si>
  <si>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</si>
  <si>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</si>
  <si>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</si>
  <si>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</si>
  <si>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</si>
  <si>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</si>
  <si>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</si>
  <si>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</si>
  <si>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</si>
  <si>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</si>
  <si>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</si>
  <si>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</si>
  <si>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</si>
  <si>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</si>
  <si>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</si>
  <si>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</si>
  <si>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</si>
  <si>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</si>
  <si>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</si>
  <si>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</si>
  <si>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</si>
  <si>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</si>
  <si>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</si>
  <si>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</si>
  <si>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</si>
  <si>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</si>
  <si>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</si>
  <si>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</si>
  <si>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</si>
  <si>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</si>
  <si>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</si>
  <si>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</si>
  <si>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</si>
  <si>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</si>
  <si>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</si>
  <si>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</si>
  <si>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</si>
  <si>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</si>
  <si>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</si>
  <si>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</si>
  <si>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</si>
  <si>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</si>
  <si>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</si>
  <si>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</si>
  <si>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</si>
  <si>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</si>
  <si>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</si>
  <si>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</si>
  <si>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</si>
  <si>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</si>
  <si>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</si>
  <si>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</si>
  <si>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</si>
  <si>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</si>
  <si>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</si>
  <si>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</si>
  <si>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</si>
  <si>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</si>
  <si>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</si>
  <si>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</si>
  <si>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</si>
  <si>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</si>
  <si>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</si>
  <si>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</si>
  <si>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</si>
  <si>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</si>
  <si>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</si>
  <si>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</si>
  <si>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</si>
  <si>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</si>
  <si>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</si>
  <si>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</si>
  <si>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</si>
  <si>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</si>
  <si>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</si>
  <si>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</si>
  <si>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</si>
  <si>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</si>
  <si>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</si>
  <si>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</si>
  <si>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</si>
  <si>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</si>
  <si>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</si>
  <si>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</si>
  <si>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</si>
  <si>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</si>
  <si>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</si>
  <si>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</si>
  <si>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</si>
  <si>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</si>
  <si>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</si>
  <si>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</si>
  <si>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</si>
  <si>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</si>
  <si>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</si>
  <si>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</si>
  <si>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</si>
  <si>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</si>
  <si>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</si>
  <si>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</si>
  <si>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</si>
  <si>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</si>
  <si>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</si>
  <si>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</si>
  <si>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</si>
  <si>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</si>
  <si>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</si>
  <si>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</si>
  <si>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</si>
  <si>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</si>
  <si>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</si>
  <si>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</si>
  <si>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</si>
  <si>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</si>
  <si>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</si>
  <si>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</si>
  <si>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</si>
  <si>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</si>
  <si>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</si>
  <si>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</si>
  <si>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</si>
  <si>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</si>
  <si>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</si>
  <si>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</si>
  <si>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</si>
  <si>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</si>
  <si>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</si>
  <si>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</si>
  <si>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</si>
  <si>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</si>
  <si>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</si>
  <si>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</si>
  <si>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</si>
  <si>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</si>
  <si>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</si>
  <si>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</si>
  <si>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</si>
  <si>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</si>
  <si>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</si>
  <si>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</si>
  <si>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</si>
  <si>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</si>
  <si>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</si>
  <si>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</si>
  <si>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</si>
  <si>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</si>
  <si>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</si>
  <si>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</si>
  <si>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</si>
  <si>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</si>
  <si>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</si>
  <si>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</si>
  <si>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</si>
  <si>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</si>
  <si>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</si>
  <si>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</si>
  <si>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</si>
  <si>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</si>
  <si>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</si>
  <si>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</si>
  <si>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</si>
  <si>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</si>
  <si>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</si>
  <si>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</si>
  <si>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</si>
  <si>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</si>
  <si>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</si>
  <si>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</si>
  <si>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</si>
  <si>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</si>
  <si>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</si>
  <si>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</si>
  <si>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</si>
  <si>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</si>
  <si>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</si>
  <si>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</si>
  <si>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</si>
  <si>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</si>
  <si>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</si>
  <si>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</si>
  <si>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</si>
  <si>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</si>
  <si>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</si>
  <si>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</si>
  <si>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</si>
  <si>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</si>
  <si>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</si>
  <si>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</si>
  <si>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</si>
  <si>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</si>
  <si>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</si>
  <si>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</si>
  <si>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</si>
  <si>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</si>
  <si>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</si>
  <si>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</si>
  <si>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</si>
  <si>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</si>
  <si>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</si>
  <si>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</si>
  <si>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</si>
  <si>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</si>
  <si>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</si>
  <si>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</si>
  <si>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</si>
  <si>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</si>
  <si>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</si>
  <si>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</si>
  <si>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</si>
  <si>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</si>
  <si>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</si>
  <si>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</si>
  <si>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</si>
  <si>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</si>
  <si>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</si>
  <si>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</si>
  <si>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</si>
  <si>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</si>
  <si>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</si>
  <si>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</si>
  <si>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</si>
  <si>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</si>
  <si>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</si>
  <si>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</si>
  <si>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</si>
  <si>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</si>
  <si>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</si>
  <si>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</si>
  <si>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</si>
  <si>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</si>
  <si>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</si>
  <si>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</si>
  <si>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</si>
  <si>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</si>
  <si>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</si>
  <si>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</si>
  <si>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</si>
  <si>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</si>
  <si>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</si>
  <si>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</si>
  <si>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</si>
  <si>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</si>
  <si>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</si>
  <si>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</si>
  <si>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</si>
  <si>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</si>
  <si>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</si>
  <si>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</si>
  <si>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</si>
  <si>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</si>
  <si>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</si>
  <si>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</si>
  <si>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</si>
  <si>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</si>
  <si>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</si>
  <si>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</si>
  <si>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</si>
  <si>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</si>
  <si>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</si>
  <si>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</si>
  <si>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</si>
  <si>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</si>
  <si>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</si>
  <si>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</si>
  <si>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</si>
  <si>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</si>
  <si>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</si>
  <si>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</si>
  <si>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</si>
  <si>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</si>
  <si>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</si>
  <si>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</si>
  <si>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</si>
  <si>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</si>
  <si>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</si>
  <si>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</si>
  <si>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</si>
  <si>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</si>
  <si>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</si>
  <si>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</si>
  <si>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</si>
  <si>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</si>
  <si>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</si>
  <si>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</si>
  <si>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</si>
  <si>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</si>
  <si>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</si>
  <si>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</si>
  <si>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</si>
  <si>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</si>
  <si>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</si>
  <si>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</si>
  <si>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</si>
  <si>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</si>
  <si>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</si>
  <si>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</si>
  <si>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</si>
  <si>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</si>
  <si>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</si>
  <si>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</si>
  <si>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</si>
  <si>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</si>
  <si>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</si>
  <si>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</si>
  <si>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</si>
  <si>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</si>
  <si>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</si>
  <si>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</si>
  <si>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</si>
  <si>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</si>
  <si>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</si>
  <si>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</si>
  <si>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</si>
  <si>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</si>
  <si>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</si>
  <si>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</si>
  <si>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</si>
  <si>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</si>
  <si>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</si>
  <si>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</si>
  <si>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</si>
  <si>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</si>
  <si>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</si>
  <si>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</si>
  <si>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</si>
  <si>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</si>
  <si>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</si>
  <si>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</si>
  <si>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</si>
  <si>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</si>
  <si>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</si>
  <si>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</si>
  <si>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</si>
  <si>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</si>
  <si>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</si>
  <si>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</si>
  <si>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</si>
  <si>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</si>
  <si>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</si>
  <si>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</si>
  <si>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</si>
  <si>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</si>
  <si>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</si>
  <si>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</si>
  <si>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</si>
  <si>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</si>
  <si>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</si>
  <si>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</si>
  <si>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</si>
  <si>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</si>
  <si>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</si>
  <si>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</si>
  <si>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</si>
  <si>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</si>
  <si>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</si>
  <si>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</si>
  <si>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</si>
  <si>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</si>
  <si>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</si>
  <si>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</si>
  <si>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</si>
  <si>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</si>
  <si>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</si>
  <si>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</si>
  <si>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</si>
  <si>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</si>
  <si>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</si>
  <si>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</si>
  <si>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</si>
  <si>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</si>
  <si>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</si>
  <si>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</si>
  <si>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</si>
  <si>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</si>
  <si>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</si>
  <si>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</si>
  <si>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</si>
  <si>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</si>
  <si>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</si>
  <si>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</si>
  <si>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</si>
  <si>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</si>
  <si>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</si>
  <si>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</si>
  <si>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</si>
  <si>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</si>
  <si>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</si>
  <si>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</si>
  <si>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</si>
  <si>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</si>
  <si>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</si>
  <si>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</si>
  <si>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</si>
  <si>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</si>
  <si>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</si>
  <si>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</si>
  <si>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</si>
  <si>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</si>
  <si>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</si>
  <si>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</si>
  <si>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</si>
  <si>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</si>
  <si>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</si>
  <si>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</si>
  <si>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</si>
  <si>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</si>
  <si>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</si>
  <si>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</si>
  <si>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</si>
  <si>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</si>
  <si>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</si>
  <si>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</si>
  <si>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</si>
  <si>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</si>
  <si>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</si>
  <si>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</si>
  <si>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</si>
  <si>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</si>
  <si>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</si>
  <si>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</si>
  <si>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</si>
  <si>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</si>
  <si>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</si>
  <si>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</si>
  <si>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</si>
  <si>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</si>
  <si>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</si>
  <si>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</si>
  <si>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</si>
  <si>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</si>
  <si>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</si>
  <si>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</si>
  <si>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</si>
  <si>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</si>
  <si>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</si>
  <si>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</si>
  <si>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</si>
  <si>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</si>
  <si>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</si>
  <si>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</si>
  <si>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</si>
  <si>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</si>
  <si>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</si>
  <si>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</si>
  <si>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</si>
  <si>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</si>
  <si>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</si>
  <si>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</si>
  <si>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</si>
  <si>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</si>
  <si>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</si>
  <si>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</si>
  <si>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</si>
  <si>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</si>
  <si>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</si>
  <si>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</si>
  <si>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</si>
  <si>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</si>
  <si>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</si>
  <si>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</si>
  <si>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</si>
  <si>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</si>
  <si>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</si>
  <si>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</si>
  <si>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</si>
  <si>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</si>
  <si>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</si>
  <si>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</si>
  <si>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</si>
  <si>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</si>
  <si>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</si>
  <si>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</si>
  <si>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</si>
  <si>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</si>
  <si>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</si>
  <si>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</si>
  <si>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</si>
  <si>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</si>
  <si>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</si>
  <si>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</si>
  <si>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</si>
  <si>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</si>
  <si>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</si>
  <si>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</si>
  <si>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</si>
  <si>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</si>
  <si>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</si>
  <si>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</si>
  <si>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</si>
  <si>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</si>
  <si>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</si>
  <si>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</si>
  <si>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</si>
  <si>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</si>
  <si>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</si>
  <si>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</si>
  <si>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</si>
  <si>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</si>
  <si>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</si>
  <si>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</si>
  <si>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</si>
  <si>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</si>
  <si>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</si>
  <si>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</si>
  <si>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</si>
  <si>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</si>
  <si>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</si>
  <si>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</si>
  <si>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</si>
  <si>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</si>
  <si>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</si>
  <si>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</si>
  <si>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</si>
  <si>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</si>
  <si>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</si>
  <si>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</si>
  <si>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</si>
  <si>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</si>
  <si>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</si>
  <si>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</si>
  <si>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</si>
  <si>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</si>
  <si>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</si>
  <si>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</si>
  <si>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</si>
  <si>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</si>
  <si>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</si>
  <si>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</si>
  <si>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</si>
  <si>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</si>
  <si>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</si>
  <si>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</si>
  <si>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</si>
  <si>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</si>
  <si>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</si>
  <si>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</si>
  <si>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</si>
  <si>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</si>
  <si>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</si>
  <si>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</si>
  <si>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</si>
  <si>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</si>
  <si>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</si>
  <si>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</si>
  <si>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</si>
  <si>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</si>
  <si>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</si>
  <si>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</si>
  <si>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</si>
  <si>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</si>
  <si>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</si>
  <si>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</si>
  <si>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</si>
  <si>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</si>
  <si>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</si>
  <si>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</si>
  <si>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</si>
  <si>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</si>
  <si>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</si>
  <si>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</si>
  <si>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</si>
  <si>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</si>
  <si>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</si>
  <si>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</si>
  <si>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</si>
  <si>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</si>
  <si>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</si>
  <si>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</si>
  <si>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</si>
  <si>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</si>
  <si>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</si>
  <si>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</si>
  <si>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</si>
  <si>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</si>
  <si>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</si>
  <si>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</si>
  <si>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</si>
  <si>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</si>
  <si>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</si>
  <si>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</si>
  <si>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</si>
  <si>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</si>
  <si>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</si>
  <si>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</si>
  <si>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</si>
  <si>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</si>
  <si>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</si>
  <si>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</si>
  <si>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</si>
  <si>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</si>
  <si>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</si>
  <si>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</si>
  <si>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</si>
  <si>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</si>
  <si>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</si>
  <si>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</si>
  <si>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</si>
  <si>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</si>
  <si>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</si>
  <si>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</si>
  <si>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</si>
  <si>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</si>
  <si>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</si>
  <si>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</si>
  <si>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</si>
  <si>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</si>
  <si>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</si>
  <si>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</si>
  <si>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</si>
  <si>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</si>
  <si>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</si>
  <si>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</si>
  <si>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</si>
  <si>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</si>
  <si>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</si>
  <si>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</si>
  <si>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</si>
  <si>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</si>
  <si>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</si>
  <si>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</si>
  <si>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</si>
  <si>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</si>
  <si>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</si>
  <si>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</si>
  <si>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</si>
  <si>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</si>
  <si>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</si>
  <si>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</si>
  <si>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</si>
  <si>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</si>
  <si>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</si>
  <si>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</si>
  <si>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</si>
  <si>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</si>
  <si>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</si>
  <si>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</si>
  <si>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</si>
  <si>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</si>
  <si>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</si>
  <si>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</si>
  <si>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</si>
  <si>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</si>
  <si>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</si>
  <si>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</si>
  <si>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</si>
  <si>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</si>
  <si>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</si>
  <si>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</si>
  <si>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</si>
  <si>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</si>
  <si>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</si>
  <si>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</si>
  <si>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</si>
  <si>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</si>
  <si>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</si>
  <si>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</si>
  <si>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</si>
  <si>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</si>
  <si>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</si>
  <si>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</si>
  <si>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</si>
  <si>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</si>
  <si>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</si>
  <si>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</si>
  <si>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</si>
  <si>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</si>
  <si>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</si>
  <si>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</si>
  <si>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</si>
  <si>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</si>
  <si>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</si>
  <si>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</si>
  <si>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</si>
  <si>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</si>
  <si>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</si>
  <si>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</si>
  <si>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</si>
  <si>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</si>
  <si>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</si>
  <si>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</si>
  <si>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</si>
  <si>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</si>
  <si>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</si>
  <si>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</si>
  <si>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</si>
  <si>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</si>
  <si>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</si>
  <si>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</si>
  <si>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</si>
  <si>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</si>
  <si>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</si>
  <si>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</si>
  <si>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</si>
  <si>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</si>
  <si>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</si>
  <si>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</si>
  <si>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</si>
  <si>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</si>
  <si>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</si>
  <si>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</si>
  <si>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</si>
  <si>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</si>
  <si>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</si>
  <si>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</si>
  <si>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</si>
  <si>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</si>
  <si>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</si>
  <si>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</si>
  <si>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</si>
  <si>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</si>
  <si>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</si>
  <si>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</si>
  <si>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</si>
  <si>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</si>
  <si>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</si>
  <si>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</si>
  <si>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</si>
  <si>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</si>
  <si>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</si>
  <si>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</si>
  <si>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</si>
  <si>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</si>
  <si>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</si>
  <si>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</si>
  <si>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</si>
  <si>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</si>
  <si>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</si>
  <si>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</si>
  <si>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</si>
  <si>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</si>
  <si>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</si>
  <si>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</si>
  <si>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</si>
  <si>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</si>
  <si>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</si>
  <si>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</si>
  <si>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</si>
  <si>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</si>
  <si>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</si>
  <si>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</si>
  <si>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</si>
  <si>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</si>
  <si>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</si>
  <si>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</si>
  <si>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</si>
  <si>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</si>
  <si>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</si>
  <si>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</si>
  <si>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</si>
  <si>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</si>
  <si>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</si>
  <si>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</si>
  <si>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</si>
  <si>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</si>
  <si>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</si>
  <si>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</si>
  <si>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</si>
  <si>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</si>
  <si>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</si>
  <si>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</si>
  <si>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</si>
  <si>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</si>
  <si>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</si>
  <si>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</si>
  <si>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</si>
  <si>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</si>
  <si>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</si>
  <si>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</si>
  <si>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</si>
  <si>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</si>
  <si>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</si>
  <si>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</si>
  <si>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</si>
  <si>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</si>
  <si>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</si>
  <si>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</si>
  <si>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</si>
  <si>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</si>
  <si>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</si>
  <si>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</si>
  <si>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</si>
  <si>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</si>
  <si>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</si>
  <si>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</si>
  <si>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</si>
  <si>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</si>
  <si>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</si>
  <si>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</si>
  <si>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</si>
  <si>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</si>
  <si>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</si>
  <si>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</si>
  <si>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</si>
  <si>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</si>
  <si>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</si>
  <si>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</si>
  <si>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</si>
  <si>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</si>
  <si>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</si>
  <si>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</si>
  <si>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</si>
  <si>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</si>
  <si>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</si>
  <si>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</si>
  <si>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</si>
  <si>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</si>
  <si>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</si>
  <si>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</si>
  <si>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</si>
  <si>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</si>
  <si>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</si>
  <si>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</si>
  <si>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</si>
  <si>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</si>
  <si>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</si>
  <si>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</si>
  <si>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</si>
  <si>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</si>
  <si>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</si>
  <si>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</si>
  <si>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</si>
  <si>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</si>
  <si>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</si>
  <si>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</si>
  <si>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</si>
  <si>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</si>
  <si>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</si>
  <si>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</si>
  <si>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</si>
  <si>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</si>
  <si>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</si>
  <si>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</si>
  <si>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</si>
  <si>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</si>
  <si>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</si>
  <si>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</si>
  <si>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</si>
  <si>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</si>
  <si>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</si>
  <si>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</si>
  <si>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</si>
  <si>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</si>
  <si>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</si>
  <si>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</si>
  <si>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</si>
  <si>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</si>
  <si>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</si>
  <si>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</si>
  <si>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</si>
  <si>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</si>
  <si>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</si>
  <si>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</si>
  <si>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</si>
  <si>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</si>
  <si>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</si>
  <si>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</si>
  <si>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</si>
  <si>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</si>
  <si>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</si>
  <si>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</si>
  <si>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</si>
  <si>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</si>
  <si>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</si>
  <si>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</si>
  <si>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</si>
  <si>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</si>
  <si>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</si>
  <si>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</si>
  <si>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</si>
  <si>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</si>
  <si>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</si>
  <si>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</si>
  <si>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</si>
  <si>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</si>
  <si>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</si>
  <si>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</si>
  <si>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</si>
  <si>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</si>
  <si>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</si>
  <si>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</si>
  <si>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</si>
  <si>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</si>
  <si>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</si>
  <si>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</si>
  <si>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</si>
  <si>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</si>
  <si>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</si>
  <si>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</si>
  <si>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</si>
  <si>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</si>
  <si>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</si>
  <si>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</si>
  <si>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</si>
  <si>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</si>
  <si>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</si>
  <si>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</si>
  <si>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</si>
  <si>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</si>
  <si>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</si>
  <si>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</si>
  <si>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</si>
  <si>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</si>
  <si>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</si>
  <si>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</si>
  <si>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</si>
  <si>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</si>
  <si>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</si>
  <si>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</si>
  <si>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</si>
  <si>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</si>
  <si>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</si>
  <si>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</si>
  <si>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</si>
  <si>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</si>
  <si>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</si>
  <si>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</si>
  <si>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</si>
  <si>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</si>
  <si>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</si>
  <si>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</si>
  <si>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</si>
  <si>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</si>
  <si>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</si>
  <si>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</si>
  <si>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</si>
  <si>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</si>
  <si>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</si>
  <si>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</si>
  <si>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</si>
  <si>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</si>
  <si>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</si>
  <si>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</si>
  <si>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</si>
  <si>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</si>
  <si>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</si>
  <si>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</si>
  <si>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</si>
  <si>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</si>
  <si>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</si>
  <si>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</si>
  <si>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</si>
  <si>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</si>
  <si>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</si>
  <si>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</si>
  <si>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</si>
  <si>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</si>
  <si>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</si>
  <si>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</si>
  <si>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</si>
  <si>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</si>
  <si>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</si>
  <si>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</si>
  <si>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</si>
  <si>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</si>
  <si>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</si>
  <si>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</si>
  <si>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</si>
  <si>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</si>
  <si>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</si>
  <si>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</si>
  <si>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</si>
  <si>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</si>
  <si>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</si>
  <si>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</si>
  <si>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</si>
  <si>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</si>
  <si>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</si>
  <si>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</si>
  <si>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</si>
  <si>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</si>
  <si>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</si>
  <si>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</si>
  <si>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</si>
  <si>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</si>
  <si>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</si>
  <si>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</si>
  <si>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</si>
  <si>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</si>
  <si>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</si>
  <si>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</si>
  <si>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</si>
  <si>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</si>
  <si>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</si>
  <si>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</si>
  <si>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</si>
  <si>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</si>
  <si>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</si>
  <si>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</si>
  <si>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</si>
  <si>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</si>
  <si>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</si>
  <si>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</si>
  <si>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</si>
  <si>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</si>
  <si>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</si>
  <si>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</si>
  <si>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</si>
  <si>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</si>
  <si>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</si>
  <si>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</si>
  <si>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</si>
  <si>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</si>
  <si>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</si>
  <si>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</si>
  <si>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</si>
  <si>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</si>
  <si>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</si>
  <si>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</si>
  <si>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</si>
  <si>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</si>
  <si>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</si>
  <si>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</si>
  <si>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</si>
  <si>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</si>
  <si>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</si>
  <si>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</si>
  <si>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</si>
  <si>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</si>
  <si>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</si>
  <si>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</si>
  <si>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</si>
  <si>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</si>
  <si>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</si>
  <si>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</si>
  <si>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</si>
  <si>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</si>
  <si>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</si>
  <si>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</si>
  <si>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</si>
  <si>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</si>
  <si>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</si>
  <si>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</si>
  <si>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</si>
  <si>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</si>
  <si>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</si>
  <si>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</si>
  <si>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</si>
  <si>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</si>
  <si>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</si>
  <si>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</si>
  <si>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</si>
  <si>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</si>
  <si>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</si>
  <si>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</si>
  <si>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</si>
  <si>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</si>
  <si>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</si>
  <si>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</si>
  <si>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</si>
  <si>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</si>
  <si>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</si>
  <si>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</si>
  <si>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</si>
  <si>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</si>
  <si>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</si>
  <si>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</si>
  <si>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</si>
  <si>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</si>
  <si>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</si>
  <si>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</si>
  <si>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</si>
  <si>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</si>
  <si>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</si>
  <si>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</si>
  <si>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</si>
  <si>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</si>
  <si>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</si>
  <si>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</si>
  <si>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</si>
  <si>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</si>
  <si>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</si>
  <si>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</si>
  <si>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</si>
  <si>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</si>
  <si>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</si>
  <si>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</si>
  <si>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</si>
  <si>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</si>
  <si>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</si>
  <si>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</si>
  <si>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</si>
  <si>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</si>
  <si>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</si>
  <si>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</si>
  <si>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</si>
  <si>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</si>
  <si>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</si>
  <si>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</si>
  <si>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</si>
  <si>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</si>
  <si>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</si>
  <si>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</si>
  <si>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</si>
  <si>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</si>
  <si>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</si>
  <si>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</si>
  <si>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</si>
  <si>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</si>
  <si>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</si>
  <si>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</si>
  <si>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</si>
  <si>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</si>
  <si>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</si>
  <si>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</si>
  <si>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</si>
  <si>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</si>
  <si>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</si>
  <si>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</si>
  <si>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</si>
  <si>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</si>
  <si>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</si>
  <si>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</si>
  <si>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</si>
  <si>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</si>
  <si>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</si>
  <si>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</si>
  <si>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</si>
  <si>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</si>
  <si>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</si>
  <si>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</si>
  <si>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</si>
  <si>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</si>
  <si>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</si>
  <si>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</si>
  <si>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</si>
  <si>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</si>
  <si>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</si>
  <si>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</si>
  <si>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</si>
  <si>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</si>
  <si>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</si>
  <si>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</si>
  <si>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</si>
  <si>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</si>
  <si>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</si>
  <si>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</si>
  <si>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</si>
  <si>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</si>
  <si>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</si>
  <si>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</si>
  <si>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</si>
  <si>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</si>
  <si>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</si>
  <si>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</si>
  <si>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</si>
  <si>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</si>
  <si>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</si>
  <si>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</si>
  <si>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</si>
  <si>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</si>
  <si>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</si>
  <si>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</si>
  <si>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</si>
  <si>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</si>
  <si>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</si>
  <si>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</si>
  <si>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</si>
  <si>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</si>
  <si>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</si>
  <si>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</si>
  <si>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</si>
  <si>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</si>
  <si>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</si>
  <si>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</si>
  <si>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</si>
  <si>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</si>
  <si>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</si>
  <si>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</si>
  <si>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</si>
  <si>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</si>
  <si>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</si>
  <si>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</si>
  <si>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</si>
  <si>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</si>
  <si>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</si>
  <si>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</si>
  <si>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</si>
  <si>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</si>
  <si>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</si>
  <si>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</si>
  <si>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</si>
  <si>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</si>
  <si>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</si>
  <si>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</si>
  <si>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</si>
  <si>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</si>
  <si>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</si>
  <si>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</si>
  <si>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</si>
  <si>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</si>
  <si>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</si>
  <si>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</si>
  <si>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</si>
  <si>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</si>
  <si>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</si>
  <si>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</si>
  <si>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</si>
  <si>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</si>
  <si>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</si>
  <si>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</si>
  <si>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</si>
  <si>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</si>
  <si>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</si>
  <si>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</si>
  <si>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</si>
  <si>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</si>
  <si>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</si>
  <si>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</si>
  <si>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</si>
  <si>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</si>
  <si>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</si>
  <si>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</si>
  <si>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</si>
  <si>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</si>
  <si>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</si>
  <si>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</si>
  <si>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</si>
  <si>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</si>
  <si>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</si>
  <si>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</si>
  <si>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</si>
  <si>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</si>
  <si>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</si>
  <si>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</si>
  <si>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</si>
  <si>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</si>
  <si>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</si>
  <si>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</si>
  <si>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</si>
  <si>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</si>
  <si>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</si>
  <si>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</si>
  <si>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</si>
  <si>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</si>
  <si>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</si>
  <si>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</si>
  <si>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</si>
  <si>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</si>
  <si>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</si>
  <si>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</si>
  <si>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</si>
  <si>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</si>
  <si>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</si>
  <si>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</si>
  <si>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</si>
  <si>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</si>
  <si>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</si>
  <si>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</si>
  <si>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</si>
  <si>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</si>
  <si>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</si>
  <si>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</si>
  <si>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</si>
  <si>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</si>
  <si>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</si>
  <si>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</si>
  <si>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</si>
  <si>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</si>
  <si>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</si>
  <si>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</si>
  <si>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</si>
  <si>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</si>
  <si>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</si>
  <si>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</si>
  <si>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</si>
  <si>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</si>
  <si>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</si>
  <si>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</si>
  <si>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</si>
  <si>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</si>
  <si>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</si>
  <si>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</si>
  <si>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</si>
  <si>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</si>
  <si>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</si>
  <si>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</si>
  <si>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</si>
  <si>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</si>
  <si>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</si>
  <si>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</si>
  <si>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</si>
  <si>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</si>
  <si>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</si>
  <si>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</si>
  <si>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</si>
  <si>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</si>
  <si>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</si>
  <si>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</si>
  <si>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</si>
  <si>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</si>
  <si>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</si>
  <si>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</si>
  <si>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</si>
  <si>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</si>
  <si>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</si>
  <si>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</si>
  <si>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</si>
  <si>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</si>
  <si>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</si>
  <si>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</si>
  <si>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</si>
  <si>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</si>
  <si>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</si>
  <si>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</si>
  <si>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</si>
  <si>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</si>
  <si>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</si>
  <si>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</si>
  <si>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</si>
  <si>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</si>
  <si>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</si>
  <si>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</si>
  <si>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</si>
  <si>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</si>
  <si>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</si>
  <si>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</si>
  <si>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</si>
  <si>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</si>
  <si>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</si>
  <si>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</si>
  <si>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</si>
  <si>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</si>
  <si>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</si>
  <si>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</si>
  <si>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</si>
  <si>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</si>
  <si>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</si>
  <si>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</si>
  <si>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</si>
  <si>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</si>
  <si>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</si>
  <si>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</si>
  <si>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</si>
  <si>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</si>
  <si>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</si>
  <si>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</si>
  <si>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</si>
  <si>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</si>
  <si>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</si>
  <si>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</si>
  <si>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</si>
  <si>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</si>
  <si>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</si>
  <si>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</si>
  <si>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</si>
  <si>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</si>
  <si>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</si>
  <si>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</si>
  <si>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</si>
  <si>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</si>
  <si>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</si>
  <si>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</si>
  <si>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</si>
  <si>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</si>
  <si>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</si>
  <si>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</si>
  <si>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</si>
  <si>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</si>
  <si>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</si>
  <si>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</si>
  <si>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</si>
  <si>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</si>
  <si>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</si>
  <si>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</si>
  <si>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</si>
  <si>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</si>
  <si>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</si>
  <si>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</si>
  <si>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</si>
  <si>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</si>
  <si>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</si>
  <si>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</si>
  <si>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</si>
  <si>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</si>
  <si>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</si>
  <si>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</si>
  <si>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</si>
  <si>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</si>
  <si>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</si>
  <si>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</si>
  <si>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</si>
  <si>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</si>
  <si>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</si>
  <si>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</si>
  <si>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</si>
  <si>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</si>
  <si>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</si>
  <si>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</si>
  <si>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</si>
  <si>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</si>
  <si>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</si>
  <si>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</si>
  <si>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</si>
  <si>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</si>
  <si>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</si>
  <si>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</si>
  <si>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</si>
  <si>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</si>
  <si>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</si>
  <si>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</si>
  <si>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</si>
  <si>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</si>
  <si>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</si>
  <si>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</si>
  <si>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</si>
  <si>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</si>
  <si>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</si>
  <si>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</si>
  <si>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</si>
  <si>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</si>
  <si>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</si>
  <si>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</si>
  <si>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</si>
  <si>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</si>
  <si>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</si>
  <si>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</si>
  <si>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</si>
  <si>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</si>
  <si>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</si>
  <si>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</si>
  <si>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</si>
  <si>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</si>
  <si>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</si>
  <si>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</si>
  <si>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</si>
  <si>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</si>
  <si>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</si>
  <si>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</si>
  <si>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</si>
  <si>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</si>
  <si>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</si>
  <si>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</si>
  <si>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</si>
  <si>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</si>
  <si>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</si>
  <si>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</si>
  <si>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</si>
  <si>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</si>
  <si>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</si>
  <si>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</si>
  <si>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</si>
  <si>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</si>
  <si>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</si>
  <si>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</si>
  <si>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</si>
  <si>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</si>
  <si>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</si>
  <si>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</si>
  <si>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</si>
  <si>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</si>
  <si>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</si>
  <si>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</si>
  <si>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</si>
  <si>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</si>
  <si>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</si>
  <si>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</si>
  <si>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</si>
  <si>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</si>
  <si>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</si>
  <si>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</si>
  <si>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</si>
  <si>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</si>
  <si>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</si>
  <si>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</si>
  <si>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</si>
  <si>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</si>
  <si>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</si>
  <si>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</si>
  <si>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</si>
  <si>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</si>
  <si>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</si>
  <si>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</si>
  <si>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</si>
  <si>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</si>
  <si>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</si>
  <si>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</si>
  <si>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</si>
  <si>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</si>
  <si>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</si>
  <si>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</si>
  <si>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</si>
  <si>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</si>
  <si>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</si>
  <si>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</si>
  <si>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</si>
  <si>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</si>
  <si>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</si>
  <si>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</si>
  <si>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</si>
  <si>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</si>
  <si>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</si>
  <si>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</si>
  <si>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</si>
  <si>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</si>
  <si>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</si>
  <si>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</si>
  <si>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</si>
  <si>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</si>
  <si>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</si>
  <si>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</si>
  <si>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</si>
  <si>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</si>
  <si>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</si>
  <si>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</si>
  <si>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</si>
  <si>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</si>
  <si>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</si>
  <si>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</si>
  <si>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</si>
  <si>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</si>
  <si>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</si>
  <si>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</si>
  <si>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</si>
  <si>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</si>
  <si>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</si>
  <si>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</si>
  <si>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</si>
  <si>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</si>
  <si>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</si>
  <si>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</si>
  <si>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</si>
  <si>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</si>
  <si>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</si>
  <si>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</si>
  <si>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</si>
  <si>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</si>
  <si>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</si>
  <si>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</si>
  <si>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</si>
  <si>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</si>
  <si>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</si>
  <si>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</si>
  <si>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</si>
  <si>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</si>
  <si>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</si>
  <si>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</si>
  <si>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</si>
  <si>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</si>
  <si>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</si>
  <si>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</si>
  <si>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</si>
  <si>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</si>
  <si>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</si>
  <si>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</si>
  <si>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</si>
  <si>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</si>
  <si>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</si>
  <si>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</si>
  <si>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</si>
  <si>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</si>
  <si>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</si>
  <si>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</si>
  <si>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</si>
  <si>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</si>
  <si>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</si>
  <si>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</si>
  <si>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</si>
  <si>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</si>
  <si>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</si>
  <si>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</si>
  <si>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</si>
  <si>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</si>
  <si>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</si>
  <si>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</si>
  <si>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</si>
  <si>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</si>
  <si>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</si>
  <si>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</si>
  <si>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</si>
  <si>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</si>
  <si>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</si>
  <si>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</si>
  <si>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</si>
  <si>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</si>
  <si>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</si>
  <si>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</si>
  <si>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</si>
  <si>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</si>
  <si>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</si>
  <si>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</si>
  <si>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</si>
  <si>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</si>
  <si>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</si>
  <si>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</si>
  <si>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</si>
  <si>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</si>
  <si>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</si>
  <si>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</si>
  <si>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</si>
  <si>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</si>
  <si>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</si>
  <si>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</si>
  <si>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</si>
  <si>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</si>
  <si>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</si>
  <si>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</si>
  <si>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</si>
  <si>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</si>
  <si>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</si>
  <si>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</si>
  <si>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</si>
  <si>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</si>
  <si>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</si>
  <si>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</si>
  <si>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</si>
  <si>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</si>
  <si>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</si>
  <si>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</si>
  <si>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</si>
  <si>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</si>
  <si>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</si>
  <si>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</si>
  <si>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</si>
  <si>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</si>
  <si>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</si>
  <si>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</si>
  <si>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</si>
  <si>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</si>
  <si>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</si>
  <si>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</si>
  <si>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</si>
  <si>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</si>
  <si>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</si>
  <si>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</si>
  <si>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</si>
  <si>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</si>
  <si>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</si>
  <si>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</si>
  <si>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</si>
  <si>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</si>
  <si>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</si>
  <si>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</si>
  <si>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</si>
  <si>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</si>
  <si>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</si>
  <si>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</si>
  <si>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</si>
  <si>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</si>
  <si>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</si>
  <si>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</si>
  <si>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</si>
  <si>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</si>
  <si>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</si>
  <si>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</si>
  <si>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</si>
  <si>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</si>
  <si>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</si>
  <si>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</si>
  <si>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</si>
  <si>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</si>
  <si>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</si>
  <si>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</si>
  <si>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</si>
  <si>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</si>
  <si>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</si>
  <si>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</si>
  <si>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</si>
  <si>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</si>
  <si>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</si>
  <si>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</si>
  <si>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</si>
  <si>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</si>
  <si>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</si>
  <si>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</si>
  <si>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</si>
  <si>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</si>
  <si>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</si>
  <si>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</si>
  <si>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</si>
  <si>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</si>
  <si>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</si>
  <si>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</si>
  <si>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</si>
  <si>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</si>
  <si>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</si>
  <si>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</si>
  <si>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</si>
  <si>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</si>
  <si>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</si>
  <si>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</si>
  <si>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</si>
  <si>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</si>
  <si>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</si>
  <si>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</si>
  <si>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</si>
  <si>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</si>
  <si>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</si>
  <si>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</si>
  <si>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</si>
  <si>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</si>
  <si>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</si>
  <si>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</si>
  <si>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</si>
  <si>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</si>
  <si>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</si>
  <si>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</si>
  <si>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</si>
  <si>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</si>
  <si>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</si>
  <si>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</si>
  <si>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</si>
  <si>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</si>
  <si>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</si>
  <si>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</si>
  <si>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</si>
  <si>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</si>
  <si>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</si>
  <si>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</si>
  <si>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</si>
  <si>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</si>
  <si>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</si>
  <si>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</si>
  <si>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</si>
  <si>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</si>
  <si>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</si>
  <si>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</si>
  <si>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</si>
  <si>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</si>
  <si>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</si>
  <si>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</si>
  <si>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</si>
  <si>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</si>
  <si>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</si>
  <si>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</si>
  <si>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</si>
  <si>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</si>
  <si>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</si>
  <si>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</si>
  <si>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</si>
  <si>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</si>
  <si>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</si>
  <si>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</si>
  <si>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</si>
  <si>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</si>
  <si>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</si>
  <si>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</si>
  <si>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</si>
  <si>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</si>
  <si>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</si>
  <si>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</si>
  <si>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</si>
  <si>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</si>
  <si>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</si>
  <si>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</si>
  <si>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</si>
  <si>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</si>
  <si>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</si>
  <si>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</si>
  <si>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</si>
  <si>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</si>
  <si>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</si>
  <si>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</si>
  <si>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</si>
  <si>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</si>
  <si>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</si>
  <si>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</si>
  <si>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</si>
  <si>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</si>
  <si>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</si>
  <si>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</si>
  <si>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</si>
  <si>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</si>
  <si>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</si>
  <si>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</si>
  <si>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</si>
  <si>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</si>
  <si>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</si>
  <si>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</si>
  <si>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</si>
  <si>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</si>
  <si>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</si>
  <si>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</si>
  <si>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</si>
  <si>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</si>
  <si>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</si>
  <si>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</si>
  <si>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</si>
  <si>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</si>
  <si>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</si>
  <si>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</si>
  <si>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</si>
  <si>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</si>
  <si>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</si>
  <si>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</si>
  <si>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</si>
  <si>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</si>
  <si>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</si>
  <si>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</si>
  <si>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</si>
  <si>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</si>
  <si>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</si>
  <si>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</si>
  <si>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</si>
  <si>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</si>
  <si>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</si>
  <si>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</si>
  <si>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</si>
  <si>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</si>
  <si>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</si>
  <si>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</si>
  <si>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</si>
  <si>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</si>
  <si>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</si>
  <si>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</si>
  <si>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</si>
  <si>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</si>
  <si>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</si>
  <si>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</si>
  <si>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</si>
  <si>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</si>
  <si>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</si>
  <si>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</si>
  <si>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</si>
  <si>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</si>
  <si>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</si>
  <si>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</si>
  <si>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</si>
  <si>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</si>
  <si>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</si>
  <si>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</si>
  <si>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</si>
  <si>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</si>
  <si>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</si>
  <si>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</si>
  <si>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</si>
  <si>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</si>
  <si>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</si>
  <si>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</si>
  <si>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</si>
  <si>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</si>
  <si>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</si>
  <si>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</si>
  <si>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</si>
  <si>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</si>
  <si>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</si>
  <si>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</si>
  <si>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</si>
  <si>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</si>
  <si>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</si>
  <si>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</si>
  <si>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</si>
  <si>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</si>
  <si>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</si>
  <si>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</si>
  <si>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</si>
  <si>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</si>
  <si>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</si>
  <si>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</si>
  <si>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</si>
  <si>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</si>
  <si>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</si>
  <si>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</si>
  <si>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</si>
  <si>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</si>
  <si>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</si>
  <si>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</si>
  <si>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</si>
  <si>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</si>
  <si>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</si>
  <si>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</si>
  <si>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</si>
  <si>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</si>
  <si>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</si>
  <si>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</si>
  <si>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</si>
  <si>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</si>
  <si>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</si>
  <si>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</si>
  <si>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</si>
  <si>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</si>
  <si>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</si>
  <si>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</si>
  <si>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</si>
  <si>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</si>
  <si>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</si>
  <si>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</si>
  <si>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</si>
  <si>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</si>
  <si>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</si>
  <si>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</si>
  <si>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</si>
  <si>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</si>
  <si>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</si>
  <si>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</si>
  <si>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</si>
  <si>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</si>
  <si>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</si>
  <si>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</si>
  <si>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</si>
  <si>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</si>
  <si>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</si>
  <si>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</si>
  <si>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</si>
  <si>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</si>
  <si>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</si>
  <si>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</si>
  <si>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</si>
  <si>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</si>
  <si>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</si>
  <si>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</si>
  <si>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</si>
  <si>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</si>
  <si>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</si>
  <si>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</si>
  <si>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</si>
  <si>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</si>
  <si>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</si>
  <si>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</si>
  <si>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</si>
  <si>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</si>
  <si>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</si>
  <si>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</si>
  <si>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</si>
  <si>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</si>
  <si>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</si>
  <si>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</si>
  <si>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</si>
  <si>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</si>
  <si>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</si>
  <si>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</si>
  <si>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</si>
  <si>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</si>
  <si>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</si>
  <si>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</si>
  <si>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</si>
  <si>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</si>
  <si>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</si>
  <si>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</si>
  <si>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</si>
  <si>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</si>
  <si>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</si>
  <si>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</si>
  <si>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</si>
  <si>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</si>
  <si>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</si>
  <si>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</si>
  <si>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</si>
  <si>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</si>
  <si>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</si>
  <si>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</si>
  <si>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</si>
  <si>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</si>
  <si>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</si>
  <si>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</si>
  <si>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</si>
  <si>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</si>
  <si>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</si>
  <si>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</si>
  <si>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</si>
  <si>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</si>
  <si>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</si>
  <si>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</si>
  <si>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</si>
  <si>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</si>
  <si>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</si>
  <si>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</si>
  <si>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</si>
  <si>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</si>
  <si>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</si>
  <si>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</si>
  <si>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</si>
  <si>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</si>
  <si>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</si>
  <si>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</si>
  <si>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</si>
  <si>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</si>
  <si>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</si>
  <si>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</si>
  <si>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</si>
  <si>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</si>
  <si>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</si>
  <si>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</si>
  <si>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</si>
  <si>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</si>
  <si>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</si>
  <si>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</si>
  <si>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</si>
  <si>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</si>
  <si>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</si>
  <si>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</si>
  <si>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</si>
  <si>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</si>
  <si>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</si>
  <si>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</si>
  <si>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</si>
  <si>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</si>
  <si>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</si>
  <si>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</si>
  <si>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</si>
  <si>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</si>
  <si>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</si>
  <si>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</si>
  <si>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</si>
  <si>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</si>
  <si>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</si>
  <si>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</si>
  <si>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</si>
  <si>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</si>
  <si>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</si>
  <si>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</si>
  <si>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</si>
  <si>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</si>
  <si>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</si>
  <si>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</si>
  <si>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</si>
  <si>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</si>
  <si>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</si>
  <si>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</si>
  <si>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</si>
  <si>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</si>
  <si>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</si>
  <si>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</si>
  <si>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</si>
  <si>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</si>
  <si>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</si>
  <si>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</si>
  <si>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</si>
  <si>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</si>
  <si>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</si>
  <si>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</si>
  <si>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</si>
  <si>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</si>
  <si>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</si>
  <si>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</si>
  <si>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</si>
  <si>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</si>
  <si>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</si>
  <si>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</si>
  <si>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</si>
  <si>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</si>
  <si>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</si>
  <si>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</si>
  <si>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</si>
  <si>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</si>
  <si>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</si>
  <si>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</si>
  <si>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</si>
  <si>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</si>
  <si>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</si>
  <si>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</si>
  <si>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</si>
  <si>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</si>
  <si>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</si>
  <si>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</si>
  <si>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</si>
  <si>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</si>
  <si>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</si>
  <si>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</si>
  <si>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</si>
  <si>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</si>
  <si>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</si>
  <si>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</si>
  <si>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</si>
  <si>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</si>
  <si>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</si>
  <si>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</si>
  <si>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</si>
  <si>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</si>
  <si>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</si>
  <si>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</si>
  <si>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</si>
  <si>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</si>
  <si>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</si>
  <si>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</si>
  <si>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</si>
  <si>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</si>
  <si>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</si>
  <si>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</si>
  <si>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</si>
  <si>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</si>
  <si>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</si>
  <si>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</si>
  <si>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</si>
  <si>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</si>
  <si>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</si>
  <si>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</si>
  <si>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</si>
  <si>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</si>
  <si>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</si>
  <si>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</si>
  <si>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</si>
  <si>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</si>
  <si>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</si>
  <si>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</si>
  <si>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</si>
  <si>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</si>
  <si>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</si>
  <si>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</si>
  <si>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</si>
  <si>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</si>
  <si>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</si>
  <si>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</si>
  <si>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</si>
  <si>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</si>
  <si>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</si>
  <si>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</si>
  <si>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</si>
  <si>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</si>
  <si>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</si>
  <si>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</si>
  <si>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</si>
  <si>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</si>
  <si>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</si>
  <si>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</si>
  <si>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</si>
  <si>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</si>
  <si>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</si>
  <si>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</si>
  <si>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</si>
  <si>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</si>
  <si>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</si>
  <si>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</si>
  <si>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</si>
  <si>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</si>
  <si>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</si>
  <si>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</si>
  <si>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</si>
  <si>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</si>
  <si>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</si>
  <si>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</si>
  <si>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</si>
  <si>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</si>
  <si>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</si>
  <si>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</si>
  <si>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</si>
  <si>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</si>
  <si>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</si>
  <si>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</si>
  <si>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</si>
  <si>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</si>
  <si>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</si>
  <si>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</si>
  <si>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</si>
  <si>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</si>
  <si>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</si>
  <si>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</si>
  <si>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</si>
  <si>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</si>
  <si>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</si>
  <si>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</si>
  <si>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</si>
  <si>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</si>
  <si>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</si>
  <si>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</si>
  <si>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</si>
  <si>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</si>
  <si>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</si>
  <si>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</si>
  <si>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</si>
  <si>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</si>
  <si>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</si>
  <si>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</si>
  <si>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</si>
  <si>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</si>
  <si>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</si>
  <si>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</si>
  <si>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</si>
  <si>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</si>
  <si>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</si>
  <si>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</si>
  <si>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</si>
  <si>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</si>
  <si>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</si>
  <si>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</si>
  <si>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</si>
  <si>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</si>
  <si>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</si>
  <si>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</si>
  <si>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</si>
  <si>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</si>
  <si>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</si>
  <si>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</si>
  <si>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</si>
  <si>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</si>
  <si>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</si>
  <si>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</si>
  <si>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</si>
  <si>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</si>
  <si>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</si>
  <si>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</si>
  <si>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</si>
  <si>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</si>
  <si>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</si>
  <si>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</si>
  <si>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</si>
  <si>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</si>
  <si>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</si>
  <si>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</si>
  <si>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</si>
  <si>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</si>
  <si>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</si>
  <si>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</si>
  <si>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</si>
  <si>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</si>
  <si>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</si>
  <si>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</si>
  <si>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</si>
  <si>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</si>
  <si>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</si>
  <si>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</si>
  <si>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</si>
  <si>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</si>
  <si>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</si>
  <si>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</si>
  <si>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</si>
  <si>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</si>
  <si>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</si>
  <si>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</si>
  <si>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</si>
  <si>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</si>
  <si>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</si>
  <si>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</si>
  <si>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</si>
  <si>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</si>
  <si>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</si>
  <si>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</si>
  <si>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</si>
  <si>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</si>
  <si>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</si>
  <si>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</si>
  <si>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</si>
  <si>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</si>
  <si>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</si>
  <si>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</si>
  <si>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</si>
  <si>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</si>
  <si>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</si>
  <si>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</si>
  <si>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</si>
  <si>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</si>
  <si>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</si>
  <si>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</si>
  <si>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</si>
  <si>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</si>
  <si>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</si>
  <si>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</si>
  <si>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</si>
  <si>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</si>
  <si>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</si>
  <si>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</si>
  <si>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</si>
  <si>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</si>
  <si>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</si>
  <si>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</si>
  <si>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</si>
  <si>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</si>
  <si>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</si>
  <si>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</si>
  <si>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</si>
  <si>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</si>
  <si>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</si>
  <si>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</si>
  <si>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</si>
  <si>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</si>
  <si>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</si>
  <si>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</si>
  <si>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</si>
  <si>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</si>
  <si>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</si>
  <si>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</si>
  <si>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</si>
  <si>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</si>
  <si>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</si>
  <si>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</si>
  <si>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</si>
  <si>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</si>
  <si>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</si>
  <si>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</si>
  <si>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</si>
  <si>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</si>
  <si>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</si>
  <si>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</si>
  <si>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</si>
  <si>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</si>
  <si>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</si>
  <si>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</si>
  <si>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</si>
  <si>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</si>
  <si>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</si>
  <si>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</si>
  <si>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</si>
  <si>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</si>
  <si>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</si>
  <si>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</si>
  <si>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</si>
  <si>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</si>
  <si>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</si>
  <si>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</si>
  <si>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</si>
  <si>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</si>
  <si>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</si>
  <si>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</si>
  <si>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</si>
  <si>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</si>
  <si>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</si>
  <si>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</si>
  <si>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</si>
  <si>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</si>
  <si>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</si>
  <si>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</si>
  <si>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</si>
  <si>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</si>
  <si>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</si>
  <si>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</si>
  <si>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</si>
  <si>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</si>
  <si>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</si>
  <si>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</si>
  <si>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</si>
  <si>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</si>
  <si>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</si>
  <si>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</si>
  <si>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</si>
  <si>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</si>
  <si>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</si>
  <si>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</si>
  <si>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</si>
  <si>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</si>
  <si>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</si>
  <si>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</si>
  <si>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</si>
  <si>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</si>
  <si>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</si>
  <si>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</si>
  <si>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</si>
  <si>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</si>
  <si>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</si>
  <si>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</si>
  <si>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</si>
  <si>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</si>
  <si>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</si>
  <si>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</si>
  <si>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</si>
  <si>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</si>
  <si>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</si>
  <si>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</si>
  <si>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</si>
  <si>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</si>
  <si>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</si>
  <si>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</si>
  <si>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</si>
  <si>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</si>
  <si>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</si>
  <si>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</si>
  <si>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</si>
  <si>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</si>
  <si>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</si>
  <si>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</si>
  <si>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</si>
  <si>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</si>
  <si>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</si>
  <si>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</si>
  <si>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</si>
  <si>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</si>
  <si>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</si>
  <si>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</si>
  <si>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</si>
  <si>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</si>
  <si>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</si>
  <si>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</si>
  <si>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</si>
  <si>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</si>
  <si>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</si>
  <si>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</si>
  <si>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</si>
  <si>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</si>
  <si>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</si>
  <si>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</si>
  <si>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</si>
  <si>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</si>
  <si>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</si>
  <si>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</si>
  <si>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</si>
  <si>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</si>
  <si>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</si>
  <si>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</si>
  <si>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</si>
  <si>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</si>
  <si>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</si>
  <si>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</si>
  <si>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</si>
  <si>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</si>
  <si>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</si>
  <si>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</si>
  <si>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</si>
  <si>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</si>
  <si>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</si>
  <si>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</si>
  <si>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</si>
  <si>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</si>
  <si>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</si>
  <si>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</si>
  <si>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</si>
  <si>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</si>
  <si>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</si>
  <si>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</si>
  <si>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</si>
  <si>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</si>
  <si>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</si>
  <si>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</si>
  <si>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</si>
  <si>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</si>
  <si>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</si>
  <si>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</si>
  <si>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</si>
  <si>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</si>
  <si>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</si>
  <si>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</si>
  <si>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</si>
  <si>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</si>
  <si>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</si>
  <si>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</si>
  <si>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</si>
  <si>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</si>
  <si>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</si>
  <si>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</si>
  <si>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</si>
  <si>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</si>
  <si>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</si>
  <si>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</si>
  <si>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</si>
  <si>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</si>
  <si>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</si>
  <si>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</si>
  <si>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</si>
  <si>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</si>
  <si>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</si>
  <si>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</si>
  <si>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</si>
  <si>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</si>
  <si>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</si>
  <si>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</si>
  <si>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</si>
  <si>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</si>
  <si>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</si>
  <si>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</si>
  <si>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</si>
  <si>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</si>
  <si>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</si>
  <si>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</si>
  <si>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</si>
  <si>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</si>
  <si>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</si>
  <si>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</si>
  <si>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</si>
  <si>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</si>
  <si>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</si>
  <si>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</si>
  <si>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</si>
  <si>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</si>
  <si>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</si>
  <si>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</si>
  <si>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</si>
  <si>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</si>
  <si>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</si>
  <si>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</si>
  <si>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</si>
  <si>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</si>
  <si>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</si>
  <si>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</si>
  <si>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</si>
  <si>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</si>
  <si>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</si>
  <si>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</si>
  <si>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</si>
  <si>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</si>
  <si>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</si>
  <si>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</si>
  <si>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</si>
  <si>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</si>
  <si>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</si>
  <si>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</si>
  <si>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</si>
  <si>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</si>
  <si>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</si>
  <si>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</si>
  <si>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</si>
  <si>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</si>
  <si>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</si>
  <si>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</si>
  <si>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</si>
  <si>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</si>
  <si>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</si>
  <si>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</si>
  <si>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</si>
  <si>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</si>
  <si>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</si>
  <si>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</si>
  <si>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</si>
  <si>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</si>
  <si>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</si>
  <si>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</si>
  <si>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</si>
  <si>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</si>
  <si>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</si>
  <si>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</si>
  <si>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</si>
  <si>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</si>
  <si>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</si>
  <si>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</si>
  <si>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</si>
  <si>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</si>
  <si>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</si>
  <si>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</si>
  <si>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</si>
  <si>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</si>
  <si>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</si>
  <si>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</si>
  <si>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</si>
  <si>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</si>
  <si>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</si>
  <si>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</si>
  <si>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</si>
  <si>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</si>
  <si>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</si>
  <si>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</si>
  <si>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</si>
  <si>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</si>
  <si>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</si>
  <si>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</si>
  <si>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</si>
  <si>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</si>
  <si>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</si>
  <si>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</si>
  <si>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</si>
  <si>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</si>
  <si>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</si>
  <si>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</si>
  <si>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</si>
  <si>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</si>
  <si>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</si>
  <si>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</si>
  <si>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</si>
  <si>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</si>
  <si>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</si>
  <si>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</si>
  <si>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</si>
  <si>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</si>
  <si>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</si>
  <si>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</si>
  <si>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</si>
  <si>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</si>
  <si>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</si>
  <si>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</si>
  <si>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</si>
  <si>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</si>
  <si>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</si>
  <si>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</si>
  <si>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</si>
  <si>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</si>
  <si>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</si>
  <si>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</si>
  <si>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</si>
  <si>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</si>
  <si>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</si>
  <si>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</si>
  <si>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</si>
  <si>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</si>
  <si>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</si>
  <si>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</si>
  <si>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</si>
  <si>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</si>
  <si>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</si>
  <si>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</si>
  <si>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</si>
  <si>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</si>
  <si>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</si>
  <si>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</si>
  <si>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</si>
  <si>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</si>
  <si>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</si>
  <si>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</si>
  <si>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</si>
  <si>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</si>
  <si>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</si>
  <si>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</si>
  <si>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</si>
  <si>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</si>
  <si>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</si>
  <si>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</si>
  <si>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</si>
  <si>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</si>
  <si>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</si>
  <si>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</si>
  <si>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</si>
  <si>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</si>
  <si>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</si>
  <si>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</si>
  <si>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</si>
  <si>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</si>
  <si>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</si>
  <si>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</si>
  <si>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</si>
  <si>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</si>
  <si>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</si>
  <si>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</si>
  <si>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</si>
  <si>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</si>
  <si>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</si>
  <si>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</si>
  <si>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</si>
  <si>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</si>
  <si>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</si>
  <si>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</si>
  <si>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</si>
  <si>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</si>
  <si>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</si>
  <si>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</si>
  <si>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</si>
  <si>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</si>
  <si>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</si>
  <si>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</si>
  <si>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</si>
  <si>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</si>
  <si>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</si>
  <si>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</si>
  <si>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</si>
  <si>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</si>
  <si>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</si>
  <si>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</si>
  <si>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</si>
  <si>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</si>
  <si>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</si>
  <si>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</si>
  <si>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</si>
  <si>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</si>
  <si>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</si>
  <si>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</si>
  <si>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</si>
  <si>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</si>
  <si>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</si>
  <si>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</si>
  <si>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</si>
  <si>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</si>
  <si>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</si>
  <si>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</si>
  <si>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</si>
  <si>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</si>
  <si>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</si>
  <si>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</si>
  <si>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</si>
  <si>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</si>
  <si>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</si>
  <si>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</si>
  <si>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</si>
  <si>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</si>
  <si>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</si>
  <si>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</si>
  <si>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</si>
  <si>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</si>
  <si>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</si>
  <si>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</si>
  <si>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</si>
  <si>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</si>
  <si>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</si>
  <si>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</si>
  <si>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</si>
  <si>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</si>
  <si>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</si>
  <si>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</si>
  <si>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</si>
  <si>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</si>
  <si>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</si>
  <si>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</si>
  <si>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</si>
  <si>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</si>
  <si>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</si>
  <si>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</si>
  <si>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</si>
  <si>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</si>
  <si>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</si>
  <si>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</si>
  <si>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</si>
  <si>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</si>
  <si>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</si>
  <si>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</si>
  <si>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</si>
  <si>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</si>
  <si>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</si>
  <si>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</si>
  <si>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</si>
  <si>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</si>
  <si>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</si>
  <si>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</si>
  <si>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</si>
  <si>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</si>
  <si>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</si>
  <si>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</si>
  <si>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</si>
  <si>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</si>
  <si>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</si>
  <si>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</si>
  <si>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</si>
  <si>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</si>
  <si>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</si>
  <si>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</si>
  <si>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</si>
  <si>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</si>
  <si>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</si>
  <si>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</si>
  <si>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</si>
  <si>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</si>
  <si>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</si>
  <si>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</si>
  <si>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</si>
  <si>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</si>
  <si>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</si>
  <si>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</si>
  <si>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</si>
  <si>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</si>
  <si>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</si>
  <si>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</si>
  <si>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</si>
  <si>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</si>
  <si>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</si>
  <si>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</si>
  <si>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</si>
  <si>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</si>
  <si>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</si>
  <si>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</si>
  <si>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</si>
  <si>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</si>
  <si>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</si>
  <si>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</si>
  <si>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</si>
  <si>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</si>
  <si>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</si>
  <si>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</si>
  <si>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</si>
  <si>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</si>
  <si>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</si>
  <si>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</si>
  <si>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</si>
  <si>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</si>
  <si>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</si>
  <si>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</si>
  <si>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</si>
  <si>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</si>
  <si>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</si>
  <si>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</si>
  <si>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</si>
  <si>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</si>
  <si>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</si>
  <si>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</si>
  <si>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</si>
  <si>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</si>
  <si>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</si>
  <si>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</si>
  <si>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</si>
  <si>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</si>
  <si>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</si>
  <si>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</si>
  <si>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</si>
  <si>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</si>
  <si>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</si>
  <si>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</si>
  <si>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</si>
  <si>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</si>
  <si>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</si>
  <si>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</si>
  <si>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</si>
  <si>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</si>
  <si>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</si>
  <si>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</si>
  <si>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</si>
  <si>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</si>
  <si>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</si>
  <si>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</si>
  <si>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</si>
  <si>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</si>
  <si>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</si>
  <si>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</si>
  <si>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</si>
  <si>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</si>
  <si>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</si>
  <si>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</si>
  <si>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</si>
  <si>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</si>
  <si>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</si>
  <si>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</si>
  <si>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</si>
  <si>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</si>
  <si>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</si>
  <si>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</si>
  <si>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</si>
  <si>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</si>
  <si>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</si>
  <si>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</si>
  <si>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</si>
  <si>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</si>
  <si>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</si>
  <si>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</si>
  <si>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</si>
  <si>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</si>
  <si>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</si>
  <si>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</si>
  <si>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</si>
  <si>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</si>
  <si>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</si>
  <si>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</si>
  <si>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</si>
  <si>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</si>
  <si>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</si>
  <si>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</si>
  <si>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</si>
  <si>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</si>
  <si>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</si>
  <si>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</si>
  <si>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</si>
  <si>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</si>
  <si>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</si>
  <si>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</si>
  <si>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</si>
  <si>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</si>
  <si>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</si>
  <si>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</si>
  <si>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</si>
  <si>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</si>
  <si>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</si>
  <si>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</si>
  <si>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</si>
  <si>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</si>
  <si>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</si>
  <si>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</si>
  <si>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</si>
  <si>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</si>
  <si>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</si>
  <si>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</si>
  <si>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</si>
  <si>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</si>
  <si>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</si>
  <si>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</si>
  <si>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</si>
  <si>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</si>
  <si>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</si>
  <si>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</si>
  <si>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</si>
  <si>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</si>
  <si>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</si>
  <si>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</si>
  <si>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</si>
  <si>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</si>
  <si>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</si>
  <si>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</si>
  <si>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</si>
  <si>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</si>
  <si>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</si>
  <si>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</si>
  <si>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</si>
  <si>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</si>
  <si>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</si>
  <si>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</si>
  <si>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</si>
  <si>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</si>
  <si>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</si>
  <si>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</si>
  <si>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</si>
  <si>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</si>
  <si>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</si>
  <si>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</si>
  <si>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</si>
  <si>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</si>
  <si>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</si>
  <si>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</si>
  <si>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</si>
  <si>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</si>
  <si>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</si>
  <si>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</si>
  <si>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</si>
  <si>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</si>
  <si>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</si>
  <si>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</si>
  <si>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</si>
  <si>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</si>
  <si>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</si>
  <si>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</si>
  <si>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</si>
  <si>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</si>
  <si>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</si>
  <si>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</si>
  <si>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</si>
  <si>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</si>
  <si>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</si>
  <si>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</si>
  <si>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</si>
  <si>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</si>
  <si>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</si>
  <si>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</si>
  <si>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</si>
  <si>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</si>
  <si>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</si>
  <si>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</si>
  <si>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</si>
  <si>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</si>
  <si>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</si>
  <si>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</si>
  <si>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</si>
  <si>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</si>
  <si>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</si>
  <si>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</si>
  <si>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</si>
  <si>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</si>
  <si>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</si>
  <si>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</si>
  <si>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</si>
  <si>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</si>
  <si>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</si>
  <si>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</si>
  <si>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</si>
  <si>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</si>
  <si>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</si>
  <si>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</si>
  <si>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</si>
  <si>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</si>
  <si>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</si>
  <si>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</si>
  <si>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</si>
  <si>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</si>
  <si>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</si>
  <si>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</si>
  <si>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</si>
  <si>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</si>
  <si>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</si>
  <si>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</si>
  <si>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</si>
  <si>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</si>
  <si>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</si>
  <si>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</si>
  <si>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</si>
  <si>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</si>
  <si>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</si>
  <si>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</si>
  <si>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</si>
  <si>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</si>
  <si>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</si>
  <si>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</si>
  <si>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</si>
  <si>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</si>
  <si>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</si>
  <si>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</si>
  <si>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</si>
  <si>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</si>
  <si>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</si>
  <si>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</si>
  <si>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</si>
  <si>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</si>
  <si>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</si>
  <si>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</si>
  <si>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</si>
  <si>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</si>
  <si>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</si>
  <si>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</si>
  <si>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</si>
  <si>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</si>
  <si>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</si>
  <si>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</si>
  <si>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</si>
  <si>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</si>
  <si>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</si>
  <si>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</si>
  <si>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</si>
  <si>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</si>
  <si>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</si>
  <si>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</si>
  <si>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</si>
  <si>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</si>
  <si>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</si>
  <si>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</si>
  <si>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</si>
  <si>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</si>
  <si>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</si>
  <si>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</si>
  <si>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</si>
  <si>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</si>
  <si>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</si>
  <si>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</si>
  <si>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</si>
  <si>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</si>
  <si>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</si>
  <si>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</si>
  <si>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</si>
  <si>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</si>
  <si>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</si>
  <si>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</si>
  <si>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</si>
  <si>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</si>
  <si>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</si>
  <si>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</si>
  <si>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</si>
  <si>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</si>
  <si>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</si>
  <si>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</si>
  <si>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</si>
  <si>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</si>
  <si>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</si>
  <si>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</si>
  <si>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</si>
  <si>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</si>
  <si>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</si>
  <si>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</si>
  <si>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</si>
  <si>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</si>
  <si>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</si>
  <si>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</si>
  <si>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</si>
  <si>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</si>
  <si>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</si>
  <si>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</si>
  <si>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</si>
  <si>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</si>
  <si>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</si>
  <si>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</si>
  <si>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</si>
  <si>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</si>
  <si>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</si>
  <si>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</si>
  <si>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</si>
  <si>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</si>
  <si>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</si>
  <si>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</si>
  <si>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</si>
  <si>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</si>
  <si>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</si>
  <si>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</si>
  <si>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</si>
  <si>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</si>
  <si>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</si>
  <si>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</si>
  <si>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</si>
  <si>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</si>
  <si>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</si>
  <si>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</si>
  <si>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</si>
  <si>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</si>
  <si>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</si>
  <si>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</si>
  <si>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</si>
  <si>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</si>
  <si>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</si>
  <si>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</si>
  <si>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</si>
  <si>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</si>
  <si>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</si>
  <si>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</si>
  <si>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</si>
  <si>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</si>
  <si>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</si>
  <si>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</si>
  <si>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</si>
  <si>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</si>
  <si>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</si>
  <si>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</si>
  <si>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</si>
  <si>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</si>
  <si>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</si>
  <si>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</si>
  <si>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</si>
  <si>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</si>
  <si>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</si>
  <si>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</si>
  <si>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</si>
  <si>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</si>
  <si>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</si>
  <si>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</si>
  <si>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</si>
  <si>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</si>
  <si>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</si>
  <si>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</si>
  <si>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</si>
  <si>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</si>
  <si>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</si>
  <si>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</si>
  <si>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</si>
  <si>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</si>
  <si>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</si>
  <si>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</si>
  <si>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</si>
  <si>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</si>
  <si>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</si>
  <si>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</si>
  <si>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</si>
  <si>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</si>
  <si>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</si>
  <si>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</si>
  <si>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</si>
  <si>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</si>
  <si>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</si>
  <si>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</si>
  <si>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</si>
  <si>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</si>
  <si>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</si>
  <si>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</si>
  <si>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</si>
  <si>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</si>
  <si>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</si>
  <si>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</si>
  <si>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</si>
  <si>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</si>
  <si>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</si>
  <si>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</si>
  <si>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</si>
  <si>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</si>
  <si>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</si>
  <si>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</si>
  <si>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</si>
  <si>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</si>
  <si>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</si>
  <si>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</si>
  <si>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</si>
  <si>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</si>
  <si>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</si>
  <si>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</si>
  <si>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</si>
  <si>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</si>
  <si>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</si>
  <si>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</si>
  <si>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</si>
  <si>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</si>
  <si>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</si>
  <si>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</si>
  <si>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</si>
  <si>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</si>
  <si>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</si>
  <si>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</si>
  <si>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</si>
  <si>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</si>
  <si>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</si>
  <si>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</si>
  <si>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</si>
  <si>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</si>
  <si>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</si>
  <si>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</si>
  <si>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</si>
  <si>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</si>
  <si>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</si>
  <si>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</si>
  <si>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</si>
  <si>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</si>
  <si>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</si>
  <si>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</si>
  <si>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</si>
  <si>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</si>
  <si>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</si>
  <si>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</si>
  <si>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</si>
  <si>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</si>
  <si>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</si>
  <si>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</si>
  <si>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</si>
  <si>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</si>
  <si>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</si>
  <si>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</si>
  <si>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</si>
  <si>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</si>
  <si>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</si>
  <si>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</si>
  <si>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</si>
  <si>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</si>
  <si>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</si>
  <si>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</si>
  <si>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</si>
  <si>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</si>
  <si>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</si>
  <si>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</si>
  <si>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</si>
  <si>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</si>
  <si>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</si>
  <si>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</si>
  <si>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</si>
  <si>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</si>
  <si>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</si>
  <si>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</si>
  <si>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</si>
  <si>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</si>
  <si>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</si>
  <si>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</si>
  <si>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</si>
  <si>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</si>
  <si>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</si>
  <si>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</si>
  <si>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</si>
  <si>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</si>
  <si>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</si>
  <si>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</si>
  <si>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</si>
  <si>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</si>
  <si>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</si>
  <si>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</si>
  <si>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</si>
  <si>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</si>
  <si>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</si>
  <si>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</si>
  <si>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</si>
  <si>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</si>
  <si>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</si>
  <si>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</si>
  <si>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</si>
  <si>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</si>
  <si>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</si>
  <si>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</si>
  <si>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</si>
  <si>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</si>
  <si>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</si>
  <si>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</si>
  <si>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</si>
  <si>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</si>
  <si>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</si>
  <si>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</si>
  <si>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</si>
  <si>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</si>
  <si>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</si>
  <si>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</si>
  <si>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</si>
  <si>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</si>
  <si>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</si>
  <si>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</si>
  <si>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</si>
  <si>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</si>
  <si>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</si>
  <si>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</si>
  <si>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</si>
  <si>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</si>
  <si>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</si>
  <si>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</si>
  <si>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</si>
  <si>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</si>
  <si>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</si>
  <si>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</si>
  <si>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</si>
  <si>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</si>
  <si>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</si>
  <si>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</si>
  <si>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</si>
  <si>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</si>
  <si>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</si>
  <si>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</si>
  <si>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</si>
  <si>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</si>
  <si>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</si>
  <si>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</si>
  <si>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</si>
  <si>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</si>
  <si>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</si>
  <si>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</si>
  <si>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</si>
  <si>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</si>
  <si>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</si>
  <si>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</si>
  <si>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</si>
  <si>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</si>
  <si>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</si>
  <si>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</si>
  <si>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</si>
  <si>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</si>
  <si>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</si>
  <si>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</si>
  <si>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</si>
  <si>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</si>
  <si>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</si>
  <si>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</si>
  <si>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</si>
  <si>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</si>
  <si>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</si>
  <si>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</si>
  <si>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</si>
  <si>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</si>
  <si>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</si>
  <si>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</si>
  <si>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</si>
  <si>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</si>
  <si>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</si>
  <si>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</si>
  <si>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</si>
  <si>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</si>
  <si>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</si>
  <si>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</si>
  <si>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</si>
  <si>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</si>
  <si>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</si>
  <si>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</si>
  <si>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</si>
  <si>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</si>
  <si>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</si>
  <si>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</si>
  <si>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</si>
  <si>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</si>
  <si>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</si>
  <si>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</si>
  <si>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</si>
  <si>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</si>
  <si>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</si>
  <si>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</si>
  <si>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</si>
  <si>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</si>
  <si>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</si>
  <si>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</si>
  <si>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</si>
  <si>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</si>
  <si>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</si>
  <si>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</si>
  <si>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</si>
  <si>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</si>
  <si>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</si>
  <si>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</si>
  <si>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</si>
  <si>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</si>
  <si>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</si>
  <si>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</si>
  <si>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</si>
  <si>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</si>
  <si>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</si>
  <si>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</si>
  <si>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</si>
  <si>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</si>
  <si>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</si>
  <si>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</si>
  <si>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</si>
  <si>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</si>
  <si>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</si>
  <si>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</si>
  <si>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</si>
  <si>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</si>
  <si>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</si>
  <si>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</si>
  <si>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</si>
  <si>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</si>
  <si>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</si>
  <si>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</si>
  <si>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</si>
  <si>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</si>
  <si>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</si>
  <si>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</si>
  <si>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</si>
  <si>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</si>
  <si>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</si>
  <si>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</si>
  <si>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</si>
  <si>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</si>
  <si>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</si>
  <si>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</si>
  <si>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</si>
  <si>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</si>
  <si>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</si>
  <si>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</si>
  <si>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</si>
  <si>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</si>
  <si>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</si>
  <si>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</si>
  <si>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</si>
  <si>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</si>
  <si>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</si>
  <si>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</si>
  <si>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</si>
  <si>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</si>
  <si>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</si>
  <si>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</si>
  <si>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</si>
  <si>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</si>
  <si>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</si>
  <si>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</si>
  <si>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</si>
  <si>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</si>
  <si>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</si>
  <si>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</si>
  <si>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</si>
  <si>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</si>
  <si>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</si>
  <si>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</si>
  <si>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</si>
  <si>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</si>
  <si>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</si>
  <si>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</si>
  <si>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</si>
  <si>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</si>
  <si>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</si>
  <si>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</si>
  <si>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</si>
  <si>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</si>
  <si>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</si>
  <si>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</si>
  <si>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</si>
  <si>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</si>
  <si>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</si>
  <si>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</si>
  <si>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</si>
  <si>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</si>
  <si>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</si>
  <si>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</si>
  <si>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</si>
  <si>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</si>
  <si>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</si>
  <si>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</si>
  <si>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</si>
  <si>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</si>
  <si>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</si>
  <si>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</si>
  <si>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</si>
  <si>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</si>
  <si>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</si>
  <si>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</si>
  <si>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</si>
  <si>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</si>
  <si>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</si>
  <si>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</si>
  <si>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</si>
  <si>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</si>
  <si>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</si>
  <si>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</si>
  <si>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</si>
  <si>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</si>
  <si>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</si>
  <si>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</si>
  <si>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</si>
  <si>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</si>
  <si>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</si>
  <si>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</si>
  <si>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</si>
  <si>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</si>
  <si>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</si>
  <si>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</si>
  <si>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</si>
  <si>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</si>
  <si>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</si>
  <si>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</si>
  <si>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</si>
  <si>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</si>
  <si>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</si>
  <si>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</si>
  <si>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</si>
  <si>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</si>
  <si>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</si>
  <si>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</si>
  <si>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</si>
  <si>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</si>
  <si>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</si>
  <si>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</si>
  <si>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</si>
  <si>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</si>
  <si>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</si>
  <si>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</si>
  <si>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</si>
  <si>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</si>
  <si>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</si>
  <si>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</si>
  <si>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</si>
  <si>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</si>
  <si>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</si>
  <si>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</si>
  <si>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</si>
  <si>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</si>
  <si>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</si>
  <si>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</si>
  <si>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</si>
  <si>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</si>
  <si>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</si>
  <si>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</si>
  <si>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</si>
  <si>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</si>
  <si>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</si>
  <si>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</si>
  <si>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</si>
  <si>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</si>
  <si>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</si>
  <si>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</si>
  <si>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</si>
  <si>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</si>
  <si>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</si>
  <si>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</si>
  <si>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</si>
  <si>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</si>
  <si>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</si>
  <si>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</si>
  <si>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</si>
  <si>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</si>
  <si>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</si>
  <si>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</si>
  <si>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</si>
  <si>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</si>
  <si>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</si>
  <si>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</si>
  <si>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</si>
  <si>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</si>
  <si>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</si>
  <si>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</si>
  <si>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</si>
  <si>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</si>
  <si>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</si>
  <si>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</si>
  <si>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</si>
  <si>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</si>
  <si>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</si>
  <si>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</si>
  <si>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</si>
  <si>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</si>
  <si>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</si>
  <si>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</si>
  <si>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</si>
  <si>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</si>
  <si>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</si>
  <si>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</si>
  <si>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</si>
  <si>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</si>
  <si>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</si>
  <si>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</si>
  <si>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</si>
  <si>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</si>
  <si>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</si>
  <si>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</si>
  <si>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</si>
  <si>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</si>
  <si>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</si>
  <si>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</si>
  <si>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</si>
  <si>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</si>
  <si>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</si>
  <si>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</si>
  <si>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</si>
  <si>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</si>
  <si>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</si>
  <si>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</si>
  <si>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</si>
  <si>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</si>
  <si>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</si>
  <si>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</si>
  <si>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</si>
  <si>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</si>
  <si>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</si>
  <si>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</si>
  <si>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</si>
  <si>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</si>
  <si>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</si>
  <si>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</si>
  <si>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</si>
  <si>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</si>
  <si>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</si>
  <si>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</si>
  <si>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</si>
  <si>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</si>
  <si>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</si>
  <si>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</si>
  <si>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</si>
  <si>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</si>
  <si>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</si>
  <si>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</si>
  <si>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</si>
  <si>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</si>
  <si>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</si>
  <si>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</si>
  <si>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</si>
  <si>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</si>
  <si>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</si>
  <si>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</si>
  <si>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</si>
  <si>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</si>
  <si>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</si>
  <si>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</si>
  <si>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</si>
  <si>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</si>
  <si>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</si>
  <si>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</si>
  <si>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</si>
  <si>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</si>
  <si>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</si>
  <si>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</si>
  <si>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</si>
  <si>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</si>
  <si>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</si>
  <si>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</si>
  <si>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</si>
  <si>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</si>
  <si>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</si>
  <si>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</si>
  <si>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</si>
  <si>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</si>
  <si>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</si>
  <si>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</si>
  <si>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</si>
  <si>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</si>
  <si>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</si>
  <si>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</si>
  <si>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</si>
  <si>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</si>
  <si>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</si>
  <si>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</si>
  <si>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</si>
  <si>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</si>
  <si>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</si>
  <si>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</si>
  <si>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</si>
  <si>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</si>
  <si>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</si>
  <si>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</si>
  <si>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</si>
  <si>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</si>
  <si>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</si>
  <si>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</si>
  <si>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</si>
  <si>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</si>
  <si>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</si>
  <si>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</si>
  <si>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</si>
  <si>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</si>
  <si>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</si>
  <si>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</si>
  <si>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</si>
  <si>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</si>
  <si>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</si>
  <si>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</si>
  <si>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</si>
  <si>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</si>
  <si>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</si>
  <si>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</si>
  <si>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</si>
  <si>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</si>
  <si>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</si>
  <si>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</si>
  <si>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</si>
  <si>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</si>
  <si>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</si>
  <si>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</si>
  <si>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</si>
  <si>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</si>
  <si>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</si>
  <si>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</si>
  <si>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</si>
  <si>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</si>
  <si>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</si>
  <si>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</si>
  <si>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</si>
  <si>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</si>
  <si>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</si>
  <si>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</si>
  <si>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</si>
  <si>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</si>
  <si>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</si>
  <si>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</si>
  <si>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</si>
  <si>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</si>
  <si>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</si>
  <si>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</si>
  <si>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</si>
  <si>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</si>
  <si>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</si>
  <si>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</si>
  <si>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</si>
  <si>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</si>
  <si>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</si>
  <si>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</si>
  <si>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</si>
  <si>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</si>
  <si>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</si>
  <si>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</si>
  <si>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</si>
  <si>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</si>
  <si>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</si>
  <si>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</si>
  <si>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</si>
  <si>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</si>
  <si>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</si>
  <si>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</si>
  <si>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</si>
  <si>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</si>
  <si>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</si>
  <si>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</si>
  <si>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</si>
  <si>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</si>
  <si>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</si>
  <si>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</si>
  <si>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</si>
  <si>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</si>
  <si>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</si>
  <si>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</si>
  <si>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</si>
  <si>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</si>
  <si>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</si>
  <si>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</si>
  <si>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</si>
  <si>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</si>
  <si>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</si>
  <si>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</si>
  <si>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</si>
  <si>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</si>
  <si>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</si>
  <si>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</si>
  <si>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</si>
  <si>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</si>
  <si>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</si>
  <si>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</si>
  <si>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</si>
  <si>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</si>
  <si>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</si>
  <si>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</si>
  <si>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</si>
  <si>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</si>
  <si>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</si>
  <si>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</si>
  <si>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</si>
  <si>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</si>
  <si>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</si>
  <si>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</si>
  <si>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</si>
  <si>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</si>
  <si>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</si>
  <si>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</si>
  <si>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</si>
  <si>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</si>
  <si>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</si>
  <si>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</si>
  <si>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</si>
  <si>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</si>
  <si>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</si>
  <si>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</si>
  <si>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</si>
  <si>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</si>
  <si>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</si>
  <si>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</si>
  <si>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</si>
  <si>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</si>
  <si>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</si>
  <si>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</si>
  <si>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</si>
  <si>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</si>
  <si>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</si>
  <si>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</si>
  <si>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</si>
  <si>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</si>
  <si>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</si>
  <si>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</si>
  <si>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</si>
  <si>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</si>
  <si>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</si>
  <si>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</si>
  <si>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</si>
  <si>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</si>
  <si>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</si>
  <si>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</si>
  <si>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</si>
  <si>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</si>
  <si>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</si>
  <si>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</si>
  <si>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</si>
  <si>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</si>
  <si>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</si>
  <si>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</si>
  <si>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</si>
  <si>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</si>
  <si>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</si>
  <si>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</si>
  <si>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</si>
  <si>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</si>
  <si>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</si>
  <si>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</si>
  <si>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</si>
  <si>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</si>
  <si>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</si>
  <si>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</si>
  <si>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</si>
  <si>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</si>
  <si>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</si>
  <si>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</si>
  <si>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</si>
  <si>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</si>
  <si>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</si>
  <si>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</si>
  <si>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</si>
  <si>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</si>
  <si>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</si>
  <si>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</si>
  <si>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</si>
  <si>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</si>
  <si>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</si>
  <si>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</si>
  <si>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</si>
  <si>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</si>
  <si>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</si>
  <si>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</si>
  <si>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</si>
  <si>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</si>
  <si>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</si>
  <si>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</si>
  <si>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</si>
  <si>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</si>
  <si>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</si>
  <si>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</si>
  <si>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</si>
  <si>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</si>
  <si>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</si>
  <si>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</si>
  <si>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</si>
  <si>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</si>
  <si>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</si>
  <si>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</si>
  <si>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</si>
  <si>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</si>
  <si>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</si>
  <si>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</si>
  <si>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</si>
  <si>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</si>
  <si>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</si>
  <si>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</si>
  <si>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</si>
  <si>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</si>
  <si>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</si>
  <si>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</si>
  <si>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</si>
  <si>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</si>
  <si>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</si>
  <si>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</si>
  <si>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</si>
  <si>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</si>
  <si>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</si>
  <si>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</si>
  <si>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</si>
  <si>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</si>
  <si>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</si>
  <si>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</si>
  <si>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</si>
  <si>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</si>
  <si>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</si>
  <si>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</si>
  <si>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</si>
  <si>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</si>
  <si>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</si>
  <si>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</si>
  <si>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</si>
  <si>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</si>
  <si>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</si>
  <si>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</si>
  <si>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</si>
  <si>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</si>
  <si>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</si>
  <si>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</si>
  <si>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</si>
  <si>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</si>
  <si>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</si>
  <si>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</si>
  <si>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</si>
  <si>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</si>
  <si>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</si>
  <si>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</si>
  <si>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</si>
  <si>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</si>
  <si>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</si>
  <si>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</si>
  <si>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</si>
  <si>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</si>
  <si>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</si>
  <si>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</si>
  <si>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</si>
  <si>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</si>
  <si>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</si>
  <si>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</si>
  <si>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</si>
  <si>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</si>
  <si>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</si>
  <si>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</si>
  <si>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</si>
  <si>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</si>
  <si>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</si>
  <si>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</si>
  <si>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</si>
  <si>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</si>
  <si>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</si>
  <si>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</si>
  <si>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</si>
  <si>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</si>
  <si>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</si>
  <si>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</si>
  <si>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</si>
  <si>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</si>
  <si>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</si>
  <si>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</si>
  <si>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</si>
  <si>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</si>
  <si>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</si>
  <si>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</si>
  <si>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</si>
  <si>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</si>
  <si>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</si>
  <si>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</si>
  <si>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</si>
  <si>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</si>
  <si>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</si>
  <si>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</si>
  <si>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</si>
  <si>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</si>
  <si>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</si>
  <si>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</si>
  <si>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</si>
  <si>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</si>
  <si>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</si>
  <si>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</si>
  <si>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</si>
  <si>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</si>
  <si>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</si>
  <si>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</si>
  <si>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</si>
  <si>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</si>
  <si>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</si>
  <si>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</si>
  <si>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</si>
  <si>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</si>
  <si>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</si>
  <si>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</si>
  <si>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</si>
  <si>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</si>
  <si>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</si>
  <si>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</si>
  <si>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</si>
  <si>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</si>
  <si>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</si>
  <si>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</si>
  <si>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</si>
  <si>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</si>
  <si>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</si>
  <si>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</si>
  <si>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</si>
  <si>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</si>
  <si>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</si>
  <si>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</si>
  <si>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</si>
  <si>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</si>
  <si>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</si>
  <si>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</si>
  <si>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</si>
  <si>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</si>
  <si>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</si>
  <si>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</si>
  <si>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</si>
  <si>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</si>
  <si>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</si>
  <si>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</si>
  <si>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</si>
  <si>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</si>
  <si>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</si>
  <si>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</si>
  <si>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</si>
  <si>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</si>
  <si>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</si>
  <si>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</si>
  <si>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</si>
  <si>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</si>
  <si>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</si>
  <si>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</si>
  <si>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</si>
  <si>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</si>
  <si>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</si>
  <si>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</si>
  <si>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</si>
  <si>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</si>
  <si>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</si>
  <si>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</si>
  <si>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</si>
  <si>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</si>
  <si>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</si>
  <si>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</si>
  <si>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</si>
  <si>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</si>
  <si>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</si>
  <si>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</si>
  <si>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</si>
  <si>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</si>
  <si>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</si>
  <si>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</si>
  <si>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</si>
  <si>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</si>
  <si>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</si>
  <si>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</si>
  <si>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</si>
  <si>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</si>
  <si>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</si>
  <si>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</si>
  <si>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</si>
  <si>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</si>
  <si>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</si>
  <si>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</si>
  <si>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</si>
  <si>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</si>
  <si>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</si>
  <si>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</si>
  <si>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</si>
  <si>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</si>
  <si>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</si>
  <si>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</si>
  <si>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</si>
  <si>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</si>
  <si>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</si>
  <si>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</si>
  <si>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</si>
  <si>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</si>
  <si>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</si>
  <si>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</si>
  <si>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</si>
  <si>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</si>
  <si>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</si>
  <si>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</si>
  <si>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</si>
  <si>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</si>
  <si>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</si>
  <si>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</si>
  <si>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</si>
  <si>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</si>
  <si>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</si>
  <si>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</si>
  <si>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</si>
  <si>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</si>
  <si>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</si>
  <si>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</si>
  <si>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</si>
  <si>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</si>
  <si>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</si>
  <si>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</si>
  <si>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</si>
  <si>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</si>
  <si>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</si>
  <si>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</si>
  <si>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</si>
  <si>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</si>
  <si>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</si>
  <si>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</si>
  <si>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</si>
  <si>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</si>
  <si>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</si>
  <si>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</si>
  <si>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</si>
  <si>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</si>
  <si>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</si>
  <si>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</si>
  <si>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</si>
  <si>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</si>
  <si>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</si>
  <si>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</si>
  <si>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</si>
  <si>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</si>
  <si>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</si>
  <si>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</si>
  <si>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</si>
  <si>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</si>
  <si>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</si>
  <si>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</si>
  <si>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</si>
  <si>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</si>
  <si>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</si>
  <si>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</si>
  <si>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</si>
  <si>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</si>
  <si>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</si>
  <si>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</si>
  <si>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</si>
  <si>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</si>
  <si>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</si>
  <si>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</si>
  <si>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</si>
  <si>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</si>
  <si>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</si>
  <si>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</si>
  <si>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</si>
  <si>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</si>
  <si>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</si>
  <si>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</si>
  <si>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</si>
  <si>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</si>
  <si>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</si>
  <si>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</si>
  <si>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</si>
  <si>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</si>
  <si>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</si>
  <si>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</si>
  <si>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</si>
  <si>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</si>
  <si>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</si>
  <si>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</si>
  <si>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</si>
  <si>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</si>
  <si>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</si>
  <si>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</si>
  <si>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</si>
  <si>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</si>
  <si>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</si>
  <si>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</si>
  <si>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</si>
  <si>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</si>
  <si>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</si>
  <si>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</si>
  <si>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</si>
  <si>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</si>
  <si>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</si>
  <si>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</si>
  <si>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</si>
  <si>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</si>
  <si>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</si>
  <si>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</si>
  <si>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</si>
  <si>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</si>
  <si>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</si>
  <si>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</si>
  <si>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</si>
  <si>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</si>
  <si>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</si>
  <si>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</si>
  <si>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</si>
  <si>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</si>
  <si>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</si>
  <si>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</si>
  <si>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</si>
  <si>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</si>
  <si>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</si>
  <si>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</si>
  <si>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</si>
  <si>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</si>
  <si>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</si>
  <si>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</si>
  <si>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</si>
  <si>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</si>
  <si>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</si>
  <si>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</si>
  <si>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</si>
  <si>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</si>
  <si>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</si>
  <si>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</si>
  <si>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</si>
  <si>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</si>
  <si>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</si>
  <si>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</si>
  <si>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</si>
  <si>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</si>
  <si>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</si>
  <si>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</si>
  <si>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</si>
  <si>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</si>
  <si>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</si>
  <si>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</si>
  <si>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</si>
  <si>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</si>
  <si>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</si>
  <si>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</si>
  <si>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</si>
  <si>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</si>
  <si>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</si>
  <si>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</si>
  <si>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</si>
  <si>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</si>
  <si>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</si>
  <si>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</si>
  <si>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</si>
  <si>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</si>
  <si>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</si>
  <si>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</si>
  <si>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</si>
  <si>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</si>
  <si>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</si>
  <si>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</si>
  <si>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</si>
  <si>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</si>
  <si>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</si>
  <si>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</si>
  <si>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</si>
  <si>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</si>
  <si>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</si>
  <si>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</si>
  <si>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</si>
  <si>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</si>
  <si>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</si>
  <si>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</si>
  <si>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</si>
  <si>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</si>
  <si>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</si>
  <si>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</si>
  <si>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</si>
  <si>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</si>
  <si>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</si>
  <si>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</si>
  <si>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</si>
  <si>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</si>
  <si>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</si>
  <si>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</si>
  <si>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</si>
  <si>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</si>
  <si>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</si>
  <si>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</si>
  <si>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</si>
  <si>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</si>
  <si>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</si>
  <si>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</si>
  <si>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</si>
  <si>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</si>
  <si>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</si>
  <si>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</si>
  <si>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</si>
  <si>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</si>
  <si>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</si>
  <si>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</si>
  <si>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</si>
  <si>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</si>
  <si>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</si>
  <si>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</si>
  <si>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</si>
  <si>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</si>
  <si>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</si>
  <si>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</si>
  <si>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</si>
  <si>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</si>
  <si>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</si>
  <si>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</si>
  <si>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</si>
  <si>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</si>
  <si>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</si>
  <si>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</si>
  <si>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</si>
  <si>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</si>
  <si>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</si>
  <si>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</si>
  <si>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</si>
  <si>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</si>
  <si>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</si>
  <si>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</si>
  <si>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</si>
  <si>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</si>
  <si>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</si>
  <si>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</si>
  <si>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</si>
  <si>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</si>
  <si>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</si>
  <si>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</si>
  <si>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</si>
  <si>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</si>
  <si>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</si>
  <si>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</si>
  <si>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</si>
  <si>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</si>
  <si>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</si>
  <si>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</si>
  <si>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</si>
  <si>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</si>
  <si>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</si>
  <si>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</si>
  <si>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</si>
  <si>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</si>
  <si>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</si>
  <si>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</si>
  <si>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</si>
  <si>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</si>
  <si>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</si>
  <si>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</si>
  <si>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</si>
  <si>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</si>
  <si>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</si>
  <si>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</si>
  <si>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</si>
  <si>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</si>
  <si>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</si>
  <si>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</si>
  <si>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</si>
  <si>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</si>
  <si>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</si>
  <si>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</si>
  <si>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</si>
  <si>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</si>
  <si>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</si>
  <si>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</si>
  <si>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</si>
  <si>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</si>
  <si>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</si>
  <si>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</si>
  <si>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</si>
  <si>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</si>
  <si>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</si>
  <si>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</si>
  <si>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</si>
  <si>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</si>
  <si>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</si>
  <si>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</si>
  <si>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</si>
  <si>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</si>
  <si>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</si>
  <si>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</si>
  <si>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</si>
  <si>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</si>
  <si>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</si>
  <si>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</si>
  <si>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</si>
  <si>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</si>
  <si>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</si>
  <si>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</si>
  <si>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</si>
  <si>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</si>
  <si>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</si>
  <si>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</si>
  <si>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</si>
  <si>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</si>
  <si>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</si>
  <si>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</si>
  <si>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</si>
  <si>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</si>
  <si>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</si>
  <si>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</si>
  <si>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</si>
  <si>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</si>
  <si>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</si>
  <si>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</si>
  <si>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</si>
  <si>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</si>
  <si>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</si>
  <si>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</si>
  <si>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</si>
  <si>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</si>
  <si>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</si>
  <si>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</si>
  <si>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</si>
  <si>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</si>
  <si>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</si>
  <si>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</si>
  <si>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</si>
  <si>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</si>
  <si>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</si>
  <si>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</si>
  <si>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</si>
  <si>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</si>
  <si>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</si>
  <si>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</si>
  <si>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</si>
  <si>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</si>
  <si>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</si>
  <si>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</si>
  <si>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</si>
  <si>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</si>
  <si>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</si>
  <si>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</si>
  <si>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</si>
  <si>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</si>
  <si>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</si>
  <si>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</si>
  <si>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</si>
  <si>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</si>
  <si>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</si>
  <si>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</si>
  <si>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</si>
  <si>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</si>
  <si>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</si>
  <si>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</si>
  <si>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</si>
  <si>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</si>
  <si>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</si>
  <si>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</si>
  <si>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</si>
  <si>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</si>
  <si>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</si>
  <si>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</si>
  <si>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</si>
  <si>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</si>
  <si>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</si>
  <si>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</si>
  <si>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</si>
  <si>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</si>
  <si>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</si>
  <si>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</si>
  <si>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</si>
  <si>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</si>
  <si>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</si>
  <si>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</si>
  <si>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</si>
  <si>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</si>
  <si>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</si>
  <si>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</si>
  <si>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</si>
  <si>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</si>
  <si>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</si>
  <si>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</si>
  <si>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</si>
  <si>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</si>
  <si>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</si>
  <si>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</si>
  <si>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</si>
  <si>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</si>
  <si>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</si>
  <si>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</si>
  <si>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</si>
  <si>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</si>
  <si>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</si>
  <si>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</si>
  <si>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</si>
  <si>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</si>
  <si>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</si>
  <si>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</si>
  <si>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</si>
  <si>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</si>
  <si>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</si>
  <si>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</si>
  <si>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</si>
  <si>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</si>
  <si>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</si>
  <si>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</si>
  <si>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</si>
  <si>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</si>
  <si>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</si>
  <si>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</si>
  <si>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</si>
  <si>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</si>
  <si>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</si>
  <si>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</si>
  <si>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</si>
  <si>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</si>
  <si>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</si>
  <si>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</si>
  <si>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</si>
  <si>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</si>
  <si>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</si>
  <si>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</si>
  <si>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</si>
  <si>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</si>
  <si>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</si>
  <si>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</si>
  <si>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</si>
  <si>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</si>
  <si>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</si>
  <si>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</si>
  <si>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</si>
  <si>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</si>
  <si>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</si>
  <si>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</si>
  <si>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</si>
  <si>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</si>
  <si>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</si>
  <si>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</si>
  <si>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</si>
  <si>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</si>
  <si>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</si>
  <si>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</si>
  <si>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</si>
  <si>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</si>
  <si>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</si>
  <si>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</si>
  <si>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</si>
  <si>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</si>
  <si>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</si>
  <si>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</si>
  <si>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</si>
  <si>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</si>
  <si>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</si>
  <si>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</si>
  <si>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</si>
  <si>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</si>
  <si>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</si>
  <si>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</si>
  <si>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</si>
  <si>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</si>
  <si>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</si>
  <si>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</si>
  <si>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</si>
  <si>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</si>
  <si>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</si>
  <si>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</si>
  <si>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</si>
  <si>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</si>
  <si>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</si>
  <si>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</si>
  <si>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</si>
  <si>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</si>
  <si>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</si>
  <si>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</si>
  <si>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</si>
  <si>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</si>
  <si>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</si>
  <si>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</si>
  <si>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</si>
  <si>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</si>
  <si>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</si>
  <si>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</si>
  <si>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</si>
  <si>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</si>
  <si>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</si>
  <si>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</si>
  <si>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</si>
  <si>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</si>
  <si>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</si>
  <si>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</si>
  <si>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</si>
  <si>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</si>
  <si>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</si>
  <si>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</si>
  <si>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</si>
  <si>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</si>
  <si>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</si>
  <si>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</si>
  <si>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</si>
  <si>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</si>
  <si>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</si>
  <si>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</si>
  <si>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</si>
  <si>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</si>
  <si>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</si>
  <si>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</si>
  <si>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</si>
  <si>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</si>
  <si>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</si>
  <si>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</si>
  <si>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</si>
  <si>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</si>
  <si>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</si>
  <si>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</si>
  <si>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</si>
  <si>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</si>
  <si>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</si>
  <si>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</si>
  <si>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</si>
  <si>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</si>
  <si>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</si>
  <si>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</si>
  <si>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</si>
  <si>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</si>
  <si>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</si>
  <si>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</si>
  <si>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</si>
  <si>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</si>
  <si>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</si>
  <si>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</si>
  <si>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</si>
  <si>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</si>
  <si>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</si>
  <si>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</si>
  <si>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</si>
  <si>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</si>
  <si>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</si>
  <si>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</si>
  <si>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</si>
  <si>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</si>
  <si>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</si>
  <si>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</si>
  <si>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</si>
  <si>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</si>
  <si>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</si>
  <si>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</si>
  <si>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</si>
  <si>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</si>
  <si>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</si>
  <si>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</si>
  <si>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</si>
  <si>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</si>
  <si>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</si>
  <si>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</si>
  <si>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</si>
  <si>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</si>
  <si>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</si>
  <si>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</si>
  <si>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</si>
  <si>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</si>
  <si>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</si>
  <si>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</si>
  <si>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</si>
  <si>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</si>
  <si>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</si>
  <si>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</si>
  <si>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</si>
  <si>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</si>
  <si>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</si>
  <si>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</si>
  <si>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</si>
  <si>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</si>
  <si>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</si>
  <si>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</si>
  <si>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</si>
  <si>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</si>
  <si>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</si>
  <si>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</si>
  <si>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</si>
  <si>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</si>
  <si>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</si>
  <si>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</si>
  <si>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</si>
  <si>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</si>
  <si>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</si>
  <si>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</si>
  <si>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</si>
  <si>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</si>
  <si>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</si>
  <si>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</si>
  <si>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</si>
  <si>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</si>
  <si>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</si>
  <si>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</si>
  <si>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</si>
  <si>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</si>
  <si>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</si>
  <si>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</si>
  <si>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</si>
  <si>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</si>
  <si>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</si>
  <si>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</si>
  <si>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</si>
  <si>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</si>
  <si>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</si>
  <si>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</si>
  <si>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</si>
  <si>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</si>
  <si>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</si>
  <si>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</si>
  <si>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</si>
  <si>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</si>
  <si>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</si>
  <si>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</si>
  <si>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</si>
  <si>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</si>
  <si>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</si>
  <si>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</si>
  <si>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</si>
  <si>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</si>
  <si>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</si>
  <si>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</si>
  <si>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</si>
  <si>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</si>
  <si>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</si>
  <si>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</si>
  <si>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</si>
  <si>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</si>
  <si>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</si>
  <si>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</si>
  <si>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</si>
  <si>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</si>
  <si>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</si>
  <si>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</si>
  <si>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</si>
  <si>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</si>
  <si>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</si>
  <si>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</si>
  <si>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</si>
  <si>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</si>
  <si>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</si>
  <si>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</si>
  <si>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</si>
  <si>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</si>
  <si>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</si>
  <si>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</si>
  <si>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</si>
  <si>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</si>
  <si>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</si>
  <si>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</si>
  <si>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</si>
  <si>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</si>
  <si>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</si>
  <si>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</si>
  <si>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</si>
  <si>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</si>
  <si>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</si>
  <si>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</si>
  <si>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</si>
  <si>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</si>
  <si>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</si>
  <si>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</si>
  <si>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</si>
  <si>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</si>
  <si>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</si>
  <si>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</si>
  <si>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</si>
  <si>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</si>
  <si>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</si>
  <si>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</si>
  <si>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</si>
  <si>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</si>
  <si>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</si>
  <si>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</si>
  <si>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</si>
  <si>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</si>
  <si>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</si>
  <si>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</si>
  <si>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</si>
  <si>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</si>
  <si>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</si>
  <si>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</si>
  <si>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</si>
  <si>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</si>
  <si>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</si>
  <si>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</si>
  <si>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</si>
  <si>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</si>
  <si>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</si>
  <si>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</si>
  <si>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</si>
  <si>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</si>
  <si>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</si>
  <si>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</si>
  <si>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</si>
  <si>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</si>
  <si>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</si>
  <si>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</si>
  <si>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</si>
  <si>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</si>
  <si>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</si>
  <si>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</si>
  <si>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</si>
  <si>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</si>
  <si>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</si>
  <si>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</si>
  <si>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</si>
  <si>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</si>
  <si>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</si>
  <si>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</si>
  <si>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</si>
  <si>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</si>
  <si>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</si>
  <si>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</si>
  <si>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</si>
  <si>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</si>
  <si>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</si>
  <si>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</si>
  <si>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</si>
  <si>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</si>
  <si>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</si>
  <si>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</si>
  <si>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</si>
  <si>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</si>
  <si>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</si>
  <si>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</si>
  <si>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</si>
  <si>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</si>
  <si>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</si>
  <si>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</si>
  <si>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</si>
  <si>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</si>
  <si>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</si>
  <si>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</si>
  <si>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</si>
  <si>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</si>
  <si>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</si>
  <si>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</si>
  <si>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</si>
  <si>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</si>
  <si>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</si>
  <si>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</si>
  <si>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</si>
  <si>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</si>
  <si>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</si>
  <si>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</si>
  <si>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</si>
  <si>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</si>
  <si>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</si>
  <si>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</si>
  <si>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</si>
  <si>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</si>
  <si>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</si>
  <si>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</si>
  <si>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</si>
  <si>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</si>
  <si>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</si>
  <si>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</si>
  <si>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</si>
  <si>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</si>
  <si>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</si>
  <si>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</si>
  <si>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</si>
  <si>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</si>
  <si>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</si>
  <si>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</si>
  <si>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</si>
  <si>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</si>
  <si>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</si>
  <si>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</si>
  <si>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</si>
  <si>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</si>
  <si>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</si>
  <si>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</si>
  <si>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</si>
  <si>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</si>
  <si>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</si>
  <si>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</si>
  <si>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</si>
  <si>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</si>
  <si>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</si>
  <si>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</si>
  <si>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</si>
  <si>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</si>
  <si>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</si>
  <si>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</si>
  <si>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</si>
  <si>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</si>
  <si>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</si>
  <si>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</si>
  <si>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</si>
  <si>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</si>
  <si>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</si>
  <si>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</si>
  <si>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</si>
  <si>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</si>
  <si>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</si>
  <si>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</si>
  <si>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</si>
  <si>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</si>
  <si>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</si>
  <si>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</si>
  <si>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</si>
  <si>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</si>
  <si>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</si>
  <si>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</si>
  <si>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</si>
  <si>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</si>
  <si>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</si>
  <si>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</si>
  <si>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</si>
  <si>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</si>
  <si>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</si>
  <si>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</si>
  <si>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</si>
  <si>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</si>
  <si>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</si>
  <si>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</si>
  <si>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</si>
  <si>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</si>
  <si>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</si>
  <si>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</si>
  <si>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</si>
  <si>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</si>
  <si>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</si>
  <si>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</si>
  <si>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</si>
  <si>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</si>
  <si>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</si>
  <si>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</si>
  <si>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</si>
  <si>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</si>
  <si>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</si>
  <si>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</si>
  <si>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</si>
  <si>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</si>
  <si>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</si>
  <si>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</si>
  <si>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</si>
  <si>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</si>
  <si>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</si>
  <si>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</si>
  <si>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</si>
  <si>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</si>
  <si>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</si>
  <si>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</si>
  <si>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</si>
  <si>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</si>
  <si>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</si>
  <si>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</si>
  <si>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</si>
  <si>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</si>
  <si>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</si>
  <si>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</si>
  <si>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</si>
  <si>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</si>
  <si>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</si>
  <si>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</si>
  <si>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</si>
  <si>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</si>
  <si>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</si>
  <si>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</si>
  <si>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</si>
  <si>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</si>
  <si>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</si>
  <si>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</si>
  <si>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</si>
  <si>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</si>
  <si>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</si>
  <si>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</si>
  <si>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</si>
  <si>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</si>
  <si>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</si>
  <si>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</si>
  <si>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</si>
  <si>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</si>
  <si>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</si>
  <si>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</si>
  <si>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</si>
  <si>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</si>
  <si>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</si>
  <si>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</si>
  <si>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</si>
  <si>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</si>
  <si>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</si>
  <si>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</si>
  <si>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</si>
  <si>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</si>
  <si>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</si>
  <si>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</si>
  <si>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</si>
  <si>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</si>
  <si>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</si>
  <si>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</si>
  <si>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</si>
  <si>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</si>
  <si>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</si>
  <si>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</si>
  <si>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</si>
  <si>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</si>
  <si>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</si>
  <si>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</si>
  <si>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</si>
  <si>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</si>
  <si>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</si>
  <si>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</si>
  <si>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</si>
  <si>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</si>
  <si>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</si>
  <si>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</si>
  <si>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</si>
  <si>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</si>
  <si>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</si>
  <si>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</si>
  <si>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</si>
  <si>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</si>
  <si>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</si>
  <si>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</si>
  <si>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</si>
  <si>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</si>
  <si>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</si>
  <si>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</si>
  <si>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</si>
  <si>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</si>
  <si>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</si>
  <si>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</si>
  <si>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</si>
  <si>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</si>
  <si>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</si>
  <si>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</si>
  <si>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</si>
  <si>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</si>
  <si>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</si>
  <si>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</si>
  <si>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</si>
  <si>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</si>
  <si>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</si>
  <si>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</si>
  <si>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</si>
  <si>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</si>
  <si>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</si>
  <si>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</si>
  <si>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</si>
  <si>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</si>
  <si>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</si>
  <si>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</si>
  <si>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</si>
  <si>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</si>
  <si>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</si>
  <si>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</si>
  <si>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</si>
  <si>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</si>
  <si>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</si>
  <si>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</si>
  <si>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</si>
  <si>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</si>
  <si>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</si>
  <si>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</si>
  <si>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</si>
  <si>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</si>
  <si>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</si>
  <si>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</si>
  <si>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</si>
  <si>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</si>
  <si>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</si>
  <si>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</si>
  <si>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</si>
  <si>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</si>
  <si>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</si>
  <si>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</si>
  <si>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</si>
  <si>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</si>
  <si>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</si>
  <si>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</si>
  <si>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</si>
  <si>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</si>
  <si>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</si>
  <si>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</si>
  <si>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</si>
  <si>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</si>
  <si>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</si>
  <si>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</si>
  <si>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</si>
  <si>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</si>
  <si>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</si>
  <si>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</si>
  <si>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</si>
  <si>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</si>
  <si>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</si>
  <si>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</si>
  <si>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</si>
  <si>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</si>
  <si>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</si>
  <si>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</si>
  <si>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</si>
  <si>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</si>
  <si>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</si>
  <si>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</si>
  <si>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</si>
  <si>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</si>
  <si>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</si>
  <si>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</si>
  <si>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</si>
  <si>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</si>
  <si>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</si>
  <si>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</si>
  <si>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</si>
  <si>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</si>
  <si>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</si>
  <si>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</si>
  <si>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</si>
  <si>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</si>
  <si>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</si>
  <si>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</si>
  <si>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</si>
  <si>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</si>
  <si>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</si>
  <si>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</si>
  <si>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</si>
  <si>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</si>
  <si>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</si>
  <si>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</si>
  <si>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</si>
  <si>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</si>
  <si>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</si>
  <si>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</si>
  <si>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</si>
  <si>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</si>
  <si>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</si>
  <si>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</si>
  <si>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</si>
  <si>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</si>
  <si>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</si>
  <si>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</si>
  <si>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</si>
  <si>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</si>
  <si>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</si>
  <si>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</si>
  <si>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</si>
  <si>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</si>
  <si>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</si>
  <si>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</si>
  <si>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</si>
  <si>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</si>
  <si>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</si>
  <si>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</si>
  <si>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</si>
  <si>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</si>
  <si>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</si>
  <si>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</si>
  <si>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</si>
  <si>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</si>
  <si>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</si>
  <si>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</si>
  <si>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</si>
  <si>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</si>
  <si>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</si>
  <si>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</si>
  <si>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</si>
  <si>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</si>
  <si>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</si>
  <si>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</si>
  <si>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</si>
  <si>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</si>
  <si>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</si>
  <si>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</si>
  <si>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</si>
  <si>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</si>
  <si>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</si>
  <si>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</si>
  <si>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</si>
  <si>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</si>
  <si>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</si>
  <si>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</si>
  <si>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</si>
  <si>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</si>
  <si>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</si>
  <si>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</si>
  <si>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</si>
  <si>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</si>
  <si>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</si>
  <si>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</si>
  <si>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</si>
  <si>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</si>
  <si>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</si>
  <si>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</si>
  <si>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</si>
  <si>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</si>
  <si>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</si>
  <si>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</si>
  <si>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</si>
  <si>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</si>
  <si>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</si>
  <si>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</si>
  <si>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</si>
  <si>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</si>
  <si>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</si>
  <si>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</si>
  <si>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</si>
  <si>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</si>
  <si>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</si>
  <si>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</si>
  <si>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</si>
  <si>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</si>
  <si>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</si>
  <si>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</si>
  <si>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</si>
  <si>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</si>
  <si>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</si>
  <si>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</si>
  <si>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</si>
  <si>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</si>
  <si>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</si>
  <si>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</si>
  <si>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</si>
  <si>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</si>
  <si>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</si>
  <si>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</si>
  <si>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</si>
  <si>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</si>
  <si>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</si>
  <si>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</si>
  <si>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</si>
  <si>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</si>
  <si>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</si>
  <si>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</si>
  <si>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</si>
  <si>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</si>
  <si>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</si>
  <si>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</si>
  <si>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</si>
  <si>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</si>
  <si>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</si>
  <si>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</si>
  <si>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</si>
  <si>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</si>
  <si>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</si>
  <si>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</si>
  <si>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</si>
  <si>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</si>
  <si>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</si>
  <si>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</si>
  <si>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</si>
  <si>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</si>
  <si>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</si>
  <si>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</si>
  <si>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</si>
  <si>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</si>
  <si>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</si>
  <si>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</si>
  <si>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</si>
  <si>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</si>
  <si>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</si>
  <si>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</si>
  <si>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</si>
  <si>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</si>
  <si>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</si>
  <si>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</si>
  <si>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</si>
  <si>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</si>
  <si>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</si>
  <si>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</si>
  <si>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</si>
  <si>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</si>
  <si>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</si>
  <si>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</si>
  <si>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</si>
  <si>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</si>
  <si>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</si>
  <si>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</si>
  <si>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</si>
  <si>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</si>
  <si>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</si>
  <si>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</si>
  <si>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</si>
  <si>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</si>
  <si>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</si>
  <si>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</si>
  <si>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</si>
  <si>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</si>
  <si>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</si>
  <si>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</si>
  <si>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</si>
  <si>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</si>
  <si>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</si>
  <si>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</si>
  <si>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</si>
  <si>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</si>
  <si>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</si>
  <si>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</si>
  <si>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</si>
  <si>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</si>
  <si>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</si>
  <si>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</si>
  <si>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</si>
  <si>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</si>
  <si>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</si>
  <si>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</si>
  <si>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</si>
  <si>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</si>
  <si>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</si>
  <si>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</si>
  <si>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</si>
  <si>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</si>
  <si>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</si>
  <si>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</si>
  <si>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</si>
  <si>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</si>
  <si>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</si>
  <si>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</si>
  <si>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</si>
  <si>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</si>
  <si>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</si>
  <si>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</si>
  <si>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</si>
  <si>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</si>
  <si>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</si>
  <si>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</si>
  <si>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</si>
  <si>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</si>
  <si>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</si>
  <si>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</si>
  <si>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</si>
  <si>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</si>
  <si>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</si>
  <si>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</si>
  <si>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</si>
  <si>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</si>
  <si>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</si>
  <si>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</si>
  <si>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</si>
  <si>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</si>
  <si>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</si>
  <si>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</si>
  <si>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</si>
  <si>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</si>
  <si>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</si>
  <si>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</si>
  <si>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</si>
  <si>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</si>
  <si>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</si>
  <si>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</si>
  <si>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</si>
  <si>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</si>
  <si>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</si>
  <si>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</si>
  <si>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</si>
  <si>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</si>
  <si>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</si>
  <si>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</si>
  <si>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</si>
  <si>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</si>
  <si>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</si>
  <si>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</si>
  <si>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</si>
  <si>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</si>
  <si>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</si>
  <si>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</si>
  <si>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</si>
  <si>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</si>
  <si>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</si>
  <si>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</si>
  <si>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</si>
  <si>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</si>
  <si>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</si>
  <si>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</si>
  <si>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</si>
  <si>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</si>
  <si>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</si>
  <si>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</si>
  <si>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</si>
  <si>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</si>
  <si>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</si>
  <si>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</si>
  <si>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</si>
  <si>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</si>
  <si>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</si>
  <si>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</si>
  <si>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</si>
  <si>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</si>
  <si>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</si>
  <si>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</si>
  <si>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</si>
  <si>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</si>
  <si>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</si>
  <si>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</si>
  <si>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</si>
  <si>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</si>
  <si>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</si>
  <si>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</si>
  <si>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</si>
  <si>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</si>
  <si>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</si>
  <si>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</si>
  <si>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</si>
  <si>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</si>
  <si>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</si>
  <si>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</si>
  <si>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</si>
  <si>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</si>
  <si>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</si>
  <si>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</si>
  <si>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</si>
  <si>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</si>
  <si>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</si>
  <si>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</si>
  <si>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</si>
  <si>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</si>
  <si>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</si>
  <si>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</si>
  <si>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</si>
  <si>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</si>
  <si>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</si>
  <si>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</si>
  <si>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</si>
  <si>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</si>
  <si>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</si>
  <si>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</si>
  <si>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</si>
  <si>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</si>
  <si>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</si>
  <si>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</si>
  <si>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</si>
  <si>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</si>
  <si>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</si>
  <si>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</si>
  <si>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</si>
  <si>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</si>
  <si>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</si>
  <si>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</si>
  <si>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</si>
  <si>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</si>
  <si>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</si>
  <si>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</si>
  <si>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</si>
  <si>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</si>
  <si>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</si>
  <si>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</si>
  <si>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</si>
  <si>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</si>
  <si>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</si>
  <si>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</si>
  <si>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</si>
  <si>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</si>
  <si>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</si>
  <si>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</si>
  <si>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</si>
  <si>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</si>
  <si>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</si>
  <si>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</si>
  <si>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</si>
  <si>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</si>
  <si>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</si>
  <si>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</si>
  <si>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</si>
  <si>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</si>
  <si>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</si>
  <si>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</si>
  <si>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</si>
  <si>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</si>
  <si>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</si>
  <si>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</si>
  <si>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</si>
  <si>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</si>
  <si>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</si>
  <si>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</si>
  <si>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</si>
  <si>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</si>
  <si>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</si>
  <si>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</si>
  <si>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</si>
  <si>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</si>
  <si>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</si>
  <si>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</si>
  <si>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</si>
  <si>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</si>
  <si>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</si>
  <si>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</si>
  <si>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</si>
  <si>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</si>
  <si>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</si>
  <si>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</si>
  <si>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</si>
  <si>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</si>
  <si>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</si>
  <si>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</si>
  <si>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</si>
  <si>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</si>
  <si>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</si>
  <si>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</si>
  <si>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</si>
  <si>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</si>
  <si>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</si>
  <si>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</si>
  <si>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</si>
  <si>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</si>
  <si>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</si>
  <si>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</si>
  <si>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</si>
  <si>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</si>
  <si>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</si>
  <si>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</si>
  <si>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</si>
  <si>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</si>
  <si>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</si>
  <si>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</si>
  <si>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</si>
  <si>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</si>
  <si>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</si>
  <si>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</si>
  <si>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</si>
  <si>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</si>
  <si>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</si>
  <si>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</si>
  <si>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</si>
  <si>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</si>
  <si>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</si>
  <si>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</si>
  <si>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</si>
  <si>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</si>
  <si>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</si>
  <si>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</si>
  <si>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</si>
  <si>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</si>
  <si>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</si>
  <si>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</si>
  <si>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</si>
  <si>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</si>
  <si>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</si>
  <si>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</si>
  <si>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</si>
  <si>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</si>
  <si>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</si>
  <si>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</si>
  <si>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</si>
  <si>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</si>
  <si>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</si>
  <si>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</si>
  <si>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</si>
  <si>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</si>
  <si>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</si>
  <si>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</si>
  <si>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</si>
  <si>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</si>
  <si>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</si>
  <si>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</si>
  <si>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</si>
  <si>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</si>
  <si>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</si>
  <si>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</si>
  <si>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</si>
  <si>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</si>
  <si>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</si>
  <si>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</si>
  <si>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</si>
  <si>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</si>
  <si>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</si>
  <si>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</si>
  <si>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</si>
  <si>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</si>
  <si>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</si>
  <si>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</si>
  <si>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</si>
  <si>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</si>
  <si>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</si>
  <si>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</si>
  <si>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</si>
  <si>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</si>
  <si>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</si>
  <si>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</si>
  <si>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</si>
  <si>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</si>
  <si>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</si>
  <si>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</si>
  <si>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</si>
  <si>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</si>
  <si>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</si>
  <si>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</si>
  <si>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</si>
  <si>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</si>
  <si>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</si>
  <si>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</si>
  <si>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</si>
  <si>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</si>
  <si>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</si>
  <si>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</si>
  <si>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</si>
  <si>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</si>
  <si>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</si>
  <si>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</si>
  <si>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</si>
  <si>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</si>
  <si>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</si>
  <si>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</si>
  <si>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</si>
  <si>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</si>
  <si>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</si>
  <si>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</si>
  <si>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</si>
  <si>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</si>
  <si>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</si>
  <si>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</si>
  <si>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</si>
  <si>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</si>
  <si>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</si>
  <si>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</si>
  <si>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</si>
  <si>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</si>
  <si>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</si>
  <si>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</si>
  <si>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</si>
  <si>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</si>
  <si>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</si>
  <si>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</si>
  <si>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</si>
  <si>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</si>
  <si>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</si>
  <si>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</si>
  <si>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</si>
  <si>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</si>
  <si>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</si>
  <si>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</si>
  <si>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</si>
  <si>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</si>
  <si>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</si>
  <si>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</si>
  <si>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</si>
  <si>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</si>
  <si>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</si>
  <si>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</si>
  <si>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</si>
  <si>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</si>
  <si>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</si>
  <si>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</si>
  <si>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</si>
  <si>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</si>
  <si>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</si>
  <si>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</si>
  <si>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</si>
  <si>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</si>
  <si>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</si>
  <si>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</si>
  <si>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</si>
  <si>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</si>
  <si>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</si>
  <si>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</si>
  <si>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</si>
  <si>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</si>
  <si>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</si>
  <si>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</si>
  <si>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</si>
  <si>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</si>
  <si>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</si>
  <si>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</si>
  <si>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</si>
  <si>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</si>
  <si>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</si>
  <si>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</si>
  <si>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</si>
  <si>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</si>
  <si>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</si>
  <si>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</si>
  <si>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</si>
  <si>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</si>
  <si>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</si>
  <si>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</si>
  <si>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</si>
  <si>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</si>
  <si>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</si>
  <si>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</si>
  <si>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</si>
  <si>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</si>
  <si>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</si>
  <si>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</si>
  <si>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</si>
  <si>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</si>
  <si>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</si>
  <si>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</si>
  <si>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</si>
  <si>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</si>
  <si>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</si>
  <si>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</si>
  <si>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</si>
  <si>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</si>
  <si>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</si>
  <si>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</si>
  <si>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</si>
  <si>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</si>
  <si>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</si>
  <si>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</si>
  <si>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</si>
  <si>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</si>
  <si>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</si>
  <si>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</si>
  <si>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</si>
  <si>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</si>
  <si>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</si>
  <si>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</si>
  <si>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</si>
  <si>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</si>
  <si>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</si>
  <si>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</si>
  <si>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</si>
  <si>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</si>
  <si>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</si>
  <si>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</si>
  <si>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</si>
  <si>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</si>
  <si>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</si>
  <si>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</si>
  <si>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</si>
  <si>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</si>
  <si>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</si>
  <si>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</si>
  <si>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</si>
  <si>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</si>
  <si>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</si>
  <si>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</si>
  <si>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</si>
  <si>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</si>
  <si>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</si>
  <si>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</si>
  <si>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</si>
  <si>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</si>
  <si>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</si>
  <si>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</si>
  <si>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</si>
  <si>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</si>
  <si>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</si>
  <si>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</si>
  <si>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</si>
  <si>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</si>
  <si>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</si>
  <si>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</si>
  <si>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</si>
  <si>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</si>
  <si>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</si>
  <si>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</si>
  <si>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</si>
  <si>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</si>
  <si>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</si>
  <si>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</si>
  <si>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</si>
  <si>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</si>
  <si>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</si>
  <si>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</si>
  <si>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</si>
  <si>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</si>
  <si>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</si>
  <si>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</si>
  <si>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</si>
  <si>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</si>
  <si>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</si>
  <si>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</si>
  <si>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</si>
  <si>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</si>
  <si>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</si>
  <si>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</si>
  <si>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</si>
  <si>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</si>
  <si>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</si>
  <si>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</si>
  <si>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</si>
  <si>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</si>
  <si>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</si>
  <si>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</si>
  <si>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</si>
  <si>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</si>
  <si>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</si>
  <si>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</si>
  <si>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</si>
  <si>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</si>
  <si>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</si>
  <si>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</si>
  <si>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</si>
  <si>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</si>
  <si>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</si>
  <si>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</si>
  <si>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</si>
  <si>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</si>
  <si>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</si>
  <si>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</si>
  <si>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</si>
  <si>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</si>
  <si>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</si>
  <si>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</si>
  <si>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</si>
  <si>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</si>
  <si>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</si>
  <si>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</si>
  <si>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</si>
  <si>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</si>
  <si>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</si>
  <si>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</si>
  <si>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</si>
  <si>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</si>
  <si>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</si>
  <si>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</si>
  <si>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</si>
  <si>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</si>
  <si>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</si>
  <si>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</si>
  <si>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</si>
  <si>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</si>
  <si>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</si>
  <si>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</si>
  <si>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</si>
  <si>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</si>
  <si>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</si>
  <si>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</si>
  <si>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</si>
  <si>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</si>
  <si>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</si>
  <si>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</si>
  <si>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</si>
  <si>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</si>
  <si>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</si>
  <si>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</si>
  <si>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</si>
  <si>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</si>
  <si>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</si>
  <si>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</si>
  <si>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</si>
  <si>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</si>
  <si>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</si>
  <si>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</si>
  <si>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</si>
  <si>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</si>
  <si>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</si>
  <si>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</si>
  <si>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</si>
  <si>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</si>
  <si>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</si>
  <si>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</si>
  <si>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</si>
  <si>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</si>
  <si>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</si>
  <si>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</si>
  <si>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</si>
  <si>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</si>
  <si>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</si>
  <si>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</si>
  <si>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</si>
  <si>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</si>
  <si>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</si>
  <si>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</si>
  <si>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</si>
  <si>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</si>
  <si>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</si>
  <si>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</si>
  <si>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</si>
  <si>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</si>
  <si>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</si>
  <si>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</si>
  <si>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</si>
  <si>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</si>
  <si>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</si>
  <si>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</si>
  <si>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</si>
  <si>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</si>
  <si>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</si>
  <si>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</si>
  <si>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</si>
  <si>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</si>
  <si>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</si>
  <si>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</si>
  <si>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</si>
  <si>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</si>
  <si>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</si>
  <si>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</si>
  <si>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</si>
  <si>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</si>
  <si>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</si>
  <si>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</si>
  <si>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</si>
  <si>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</si>
  <si>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</si>
  <si>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</si>
  <si>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</si>
  <si>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</si>
  <si>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</si>
  <si>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</si>
  <si>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</si>
  <si>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</si>
  <si>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</si>
  <si>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</si>
  <si>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</si>
  <si>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</si>
  <si>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</si>
  <si>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</si>
  <si>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</si>
  <si>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</si>
  <si>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</si>
  <si>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</si>
  <si>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</si>
  <si>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</si>
  <si>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</si>
  <si>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</si>
  <si>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</si>
  <si>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</si>
  <si>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</si>
  <si>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</si>
  <si>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</si>
  <si>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</si>
  <si>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</si>
  <si>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</si>
  <si>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</si>
  <si>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</si>
  <si>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</si>
  <si>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</si>
  <si>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</si>
  <si>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</si>
  <si>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</si>
  <si>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</si>
  <si>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</si>
  <si>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</si>
  <si>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</si>
  <si>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</si>
  <si>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</si>
  <si>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</si>
  <si>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</si>
  <si>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</si>
  <si>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</si>
  <si>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</si>
  <si>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</si>
  <si>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</si>
  <si>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</si>
  <si>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</si>
  <si>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</si>
  <si>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</si>
  <si>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</si>
  <si>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</si>
  <si>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</si>
  <si>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</si>
  <si>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</si>
  <si>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</si>
  <si>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</si>
  <si>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</si>
  <si>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</si>
  <si>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</si>
  <si>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</si>
  <si>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</si>
  <si>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</si>
  <si>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</si>
  <si>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</si>
  <si>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</si>
  <si>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</si>
  <si>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</si>
  <si>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</si>
  <si>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</si>
  <si>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</si>
  <si>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</si>
  <si>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</si>
  <si>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</si>
  <si>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</si>
  <si>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</si>
  <si>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</si>
  <si>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</si>
  <si>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</si>
  <si>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</si>
  <si>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</si>
  <si>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</si>
  <si>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</si>
  <si>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</si>
  <si>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</si>
  <si>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</si>
  <si>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</si>
  <si>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</si>
  <si>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</si>
  <si>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</si>
  <si>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</si>
  <si>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</si>
  <si>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</si>
  <si>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</si>
  <si>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</si>
  <si>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</si>
  <si>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</si>
  <si>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</si>
  <si>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</si>
  <si>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</si>
  <si>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</si>
  <si>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</si>
  <si>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</si>
  <si>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</si>
  <si>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</si>
  <si>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</si>
  <si>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</si>
  <si>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</si>
  <si>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</si>
  <si>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</si>
  <si>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</si>
  <si>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</si>
  <si>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</si>
  <si>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</si>
  <si>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</si>
  <si>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</si>
  <si>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</si>
  <si>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</si>
  <si>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</si>
  <si>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</si>
  <si>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</si>
  <si>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</si>
  <si>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</si>
  <si>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</si>
  <si>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</si>
  <si>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</si>
  <si>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</si>
  <si>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</si>
  <si>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</si>
  <si>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</si>
  <si>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</si>
  <si>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</si>
  <si>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</si>
  <si>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</si>
  <si>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</si>
  <si>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</si>
  <si>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</si>
  <si>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</si>
  <si>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</si>
  <si>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</si>
  <si>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</si>
  <si>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</si>
  <si>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</si>
  <si>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</si>
  <si>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</si>
  <si>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</si>
  <si>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</si>
  <si>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</si>
  <si>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</si>
  <si>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</si>
  <si>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</si>
  <si>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</si>
  <si>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</si>
  <si>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</si>
  <si>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</si>
  <si>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</si>
  <si>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</si>
  <si>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</si>
  <si>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</si>
  <si>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</si>
  <si>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</si>
  <si>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</si>
  <si>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</si>
  <si>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</si>
  <si>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</si>
  <si>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</si>
  <si>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</si>
  <si>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</si>
  <si>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</si>
  <si>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</si>
  <si>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</si>
  <si>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</si>
  <si>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</si>
  <si>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</si>
  <si>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</si>
  <si>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</si>
  <si>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</si>
  <si>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</si>
  <si>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</si>
  <si>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</si>
  <si>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</si>
  <si>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</si>
  <si>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</si>
  <si>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</si>
  <si>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</si>
  <si>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</si>
  <si>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</si>
  <si>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</si>
  <si>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</si>
  <si>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</si>
  <si>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</si>
  <si>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</si>
  <si>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</si>
  <si>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</si>
  <si>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</si>
  <si>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</si>
  <si>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</si>
  <si>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</si>
  <si>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</si>
  <si>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</si>
  <si>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</si>
  <si>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</si>
  <si>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</si>
  <si>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</si>
  <si>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</si>
  <si>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</si>
  <si>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</si>
  <si>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</si>
  <si>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</si>
  <si>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</si>
  <si>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</si>
  <si>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</si>
  <si>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</si>
  <si>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</si>
  <si>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</si>
  <si>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</si>
  <si>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</si>
  <si>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</si>
  <si>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</si>
  <si>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</si>
  <si>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</si>
  <si>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</si>
  <si>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</si>
  <si>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</si>
  <si>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</si>
  <si>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</si>
  <si>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</si>
  <si>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</si>
  <si>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</si>
  <si>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</si>
  <si>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</si>
  <si>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</si>
  <si>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</si>
  <si>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</si>
  <si>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</si>
  <si>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</si>
  <si>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</si>
  <si>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</si>
  <si>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</si>
  <si>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</si>
  <si>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</si>
  <si>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</si>
  <si>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</si>
  <si>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</si>
  <si>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</si>
  <si>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</si>
  <si>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</si>
  <si>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</si>
  <si>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</si>
  <si>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</si>
  <si>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</si>
  <si>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</si>
  <si>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</si>
  <si>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</si>
  <si>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</si>
  <si>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</si>
  <si>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</si>
  <si>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</si>
  <si>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</si>
  <si>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</si>
  <si>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</si>
  <si>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</si>
  <si>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</si>
  <si>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</si>
  <si>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</si>
  <si>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</si>
  <si>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</si>
  <si>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</si>
  <si>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</si>
  <si>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</si>
  <si>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</si>
  <si>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</si>
  <si>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</si>
  <si>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</si>
  <si>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</si>
  <si>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</si>
  <si>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</si>
  <si>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</si>
  <si>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</si>
  <si>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</si>
  <si>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</si>
  <si>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</si>
  <si>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</si>
  <si>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</si>
  <si>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</si>
  <si>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</si>
  <si>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</si>
  <si>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</si>
  <si>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</si>
  <si>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</si>
  <si>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</si>
  <si>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</si>
  <si>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</si>
  <si>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</si>
  <si>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</si>
  <si>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</si>
  <si>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</si>
  <si>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</si>
  <si>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</si>
  <si>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</si>
  <si>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</si>
  <si>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</si>
  <si>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</si>
  <si>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</si>
  <si>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</si>
  <si>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</si>
  <si>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</si>
  <si>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</si>
  <si>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</si>
  <si>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</si>
  <si>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</si>
  <si>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</si>
  <si>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</si>
  <si>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</si>
  <si>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</si>
  <si>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</si>
  <si>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</si>
  <si>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</si>
  <si>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</si>
  <si>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</si>
  <si>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</si>
  <si>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</si>
  <si>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</si>
  <si>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</si>
  <si>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</si>
  <si>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</si>
  <si>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</si>
  <si>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</si>
  <si>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</si>
  <si>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</si>
  <si>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</si>
  <si>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</si>
  <si>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</si>
  <si>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</si>
  <si>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</si>
  <si>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</si>
  <si>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</si>
  <si>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</si>
  <si>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</si>
  <si>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</si>
  <si>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</si>
  <si>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</si>
  <si>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</si>
  <si>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</si>
  <si>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</si>
  <si>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</si>
  <si>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</si>
  <si>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</si>
  <si>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</si>
  <si>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</si>
  <si>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</si>
  <si>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</si>
  <si>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</si>
  <si>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</si>
  <si>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</si>
  <si>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</si>
  <si>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</si>
  <si>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</si>
  <si>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</si>
  <si>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</si>
  <si>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</si>
  <si>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</si>
  <si>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</si>
  <si>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</si>
  <si>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</si>
  <si>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</si>
  <si>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</si>
  <si>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</si>
  <si>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</si>
  <si>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</si>
  <si>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</si>
  <si>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</si>
  <si>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</si>
  <si>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</si>
  <si>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</si>
  <si>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</si>
  <si>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</si>
  <si>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</si>
  <si>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</si>
  <si>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</si>
  <si>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</si>
  <si>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</si>
  <si>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</si>
  <si>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</si>
  <si>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</si>
  <si>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</si>
  <si>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</si>
  <si>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</si>
  <si>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</si>
  <si>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</si>
  <si>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</si>
  <si>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</si>
  <si>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</si>
  <si>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</si>
  <si>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</si>
  <si>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</si>
  <si>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</si>
  <si>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</si>
  <si>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</si>
  <si>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</si>
  <si>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</si>
  <si>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</si>
  <si>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</si>
  <si>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</si>
  <si>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</si>
  <si>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</si>
  <si>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</si>
  <si>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</si>
  <si>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</si>
  <si>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</si>
  <si>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</si>
  <si>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</si>
  <si>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</si>
  <si>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</si>
  <si>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</si>
  <si>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</si>
  <si>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</si>
  <si>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</si>
  <si>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</si>
  <si>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</si>
  <si>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</si>
  <si>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</si>
  <si>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</si>
  <si>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</si>
  <si>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</si>
  <si>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</si>
  <si>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</si>
  <si>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</si>
  <si>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</si>
  <si>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</si>
  <si>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</si>
  <si>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</si>
  <si>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</si>
  <si>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</si>
  <si>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</si>
  <si>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</si>
  <si>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</si>
  <si>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</si>
  <si>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</si>
  <si>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</si>
  <si>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</si>
  <si>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</si>
  <si>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</si>
  <si>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</si>
  <si>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</si>
  <si>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</si>
  <si>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</si>
  <si>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</si>
  <si>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</si>
  <si>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</si>
  <si>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</si>
  <si>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</si>
  <si>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</si>
  <si>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</si>
  <si>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</si>
  <si>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</si>
  <si>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</si>
  <si>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</si>
  <si>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</si>
  <si>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</si>
  <si>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</si>
  <si>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</si>
  <si>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</si>
  <si>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</si>
  <si>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</si>
  <si>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</si>
  <si>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</si>
  <si>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</si>
  <si>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</si>
  <si>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</si>
  <si>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</si>
  <si>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</si>
  <si>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</si>
  <si>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</si>
  <si>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</si>
  <si>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</si>
  <si>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</si>
  <si>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</si>
  <si>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</si>
  <si>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</si>
  <si>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</si>
  <si>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</si>
  <si>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</si>
  <si>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</si>
  <si>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</si>
  <si>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</si>
  <si>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</si>
  <si>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</si>
  <si>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</si>
  <si>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</si>
  <si>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</si>
  <si>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</si>
  <si>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</si>
  <si>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</si>
  <si>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</si>
  <si>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</si>
  <si>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</si>
  <si>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</si>
  <si>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</si>
  <si>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</si>
  <si>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</si>
  <si>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</si>
  <si>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</si>
  <si>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</si>
  <si>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</si>
  <si>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</si>
  <si>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</si>
  <si>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</si>
  <si>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</si>
  <si>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</si>
  <si>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</si>
  <si>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</si>
  <si>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</si>
  <si>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</si>
  <si>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</si>
  <si>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</si>
  <si>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</si>
  <si>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</si>
  <si>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</si>
  <si>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</si>
  <si>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</si>
  <si>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</si>
  <si>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</si>
  <si>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</si>
  <si>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</si>
  <si>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</si>
  <si>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</si>
  <si>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</si>
  <si>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</si>
  <si>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</si>
  <si>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</si>
  <si>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</si>
  <si>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</si>
  <si>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</si>
  <si>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</si>
  <si>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</si>
  <si>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</si>
  <si>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</si>
  <si>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</si>
  <si>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</si>
  <si>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</si>
  <si>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</si>
  <si>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</si>
  <si>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</si>
  <si>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</si>
  <si>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</si>
  <si>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</si>
  <si>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</si>
  <si>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</si>
  <si>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</si>
  <si>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</si>
  <si>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</si>
  <si>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</si>
  <si>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</si>
  <si>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</si>
  <si>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</si>
  <si>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</si>
  <si>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</si>
  <si>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</si>
  <si>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</si>
  <si>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</si>
  <si>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</si>
  <si>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</si>
  <si>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</si>
  <si>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</si>
  <si>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</si>
  <si>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</si>
  <si>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</si>
  <si>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</si>
  <si>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</si>
  <si>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</si>
  <si>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</si>
  <si>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</si>
  <si>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</si>
  <si>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</si>
  <si>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</si>
  <si>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</si>
  <si>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</si>
  <si>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</si>
  <si>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</si>
  <si>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</si>
  <si>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</si>
  <si>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</si>
  <si>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</si>
  <si>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</si>
  <si>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</si>
  <si>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</si>
  <si>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</si>
  <si>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</si>
  <si>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</si>
  <si>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</si>
  <si>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</si>
  <si>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</si>
  <si>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</si>
  <si>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</si>
  <si>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</si>
  <si>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</si>
  <si>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</si>
  <si>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</si>
  <si>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</si>
  <si>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</si>
  <si>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</si>
  <si>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</si>
  <si>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</si>
  <si>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</si>
  <si>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</si>
  <si>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</si>
  <si>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</si>
  <si>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</si>
  <si>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</si>
  <si>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</si>
  <si>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</si>
  <si>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</si>
  <si>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</si>
  <si>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</si>
  <si>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</si>
  <si>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</si>
  <si>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</si>
  <si>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</si>
  <si>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</si>
  <si>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</si>
  <si>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</si>
  <si>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</si>
  <si>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</si>
  <si>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</si>
  <si>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</si>
  <si>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</si>
  <si>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</si>
  <si>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</si>
  <si>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</si>
  <si>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</si>
  <si>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</si>
  <si>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</si>
  <si>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</si>
  <si>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</si>
  <si>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</si>
  <si>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</si>
  <si>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</si>
  <si>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</si>
  <si>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</si>
  <si>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</si>
  <si>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</si>
  <si>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</si>
  <si>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</si>
  <si>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</si>
  <si>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</si>
  <si>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</si>
  <si>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</si>
  <si>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</si>
  <si>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</si>
  <si>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</si>
  <si>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</si>
  <si>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</si>
  <si>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</si>
  <si>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</si>
  <si>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</si>
  <si>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</si>
  <si>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</si>
  <si>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</si>
  <si>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</si>
  <si>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</si>
  <si>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</si>
  <si>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</si>
  <si>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</si>
  <si>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</si>
  <si>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</si>
  <si>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</si>
  <si>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</si>
  <si>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</si>
  <si>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</si>
  <si>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</si>
  <si>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</si>
  <si>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</si>
  <si>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</si>
  <si>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</si>
  <si>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</si>
  <si>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</si>
  <si>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</si>
  <si>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</si>
  <si>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</si>
  <si>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</si>
  <si>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</si>
  <si>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</si>
  <si>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</si>
  <si>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</si>
  <si>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</si>
  <si>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</si>
  <si>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</si>
  <si>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</si>
  <si>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</si>
  <si>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</si>
  <si>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</si>
  <si>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</si>
  <si>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</si>
  <si>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</si>
  <si>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</si>
  <si>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</si>
  <si>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</si>
  <si>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</si>
  <si>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</si>
  <si>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</si>
  <si>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</si>
  <si>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</si>
  <si>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</si>
  <si>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</si>
  <si>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</si>
  <si>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</si>
  <si>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</si>
  <si>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</si>
  <si>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</si>
  <si>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</si>
  <si>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</si>
  <si>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</si>
  <si>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</si>
  <si>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</si>
  <si>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</si>
  <si>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</si>
  <si>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</si>
  <si>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</si>
  <si>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</si>
  <si>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</si>
  <si>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</si>
  <si>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</si>
  <si>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</si>
  <si>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</si>
  <si>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</si>
  <si>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</si>
  <si>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</si>
  <si>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</si>
  <si>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</si>
  <si>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</si>
  <si>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</si>
  <si>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</si>
  <si>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</si>
  <si>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</si>
  <si>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</si>
  <si>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</si>
  <si>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</si>
  <si>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</si>
  <si>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</si>
  <si>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</si>
  <si>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</si>
  <si>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</si>
  <si>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</si>
  <si>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</si>
  <si>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</si>
  <si>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</si>
  <si>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</si>
  <si>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</si>
  <si>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</si>
  <si>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</si>
  <si>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</si>
  <si>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</si>
  <si>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</si>
  <si>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</si>
  <si>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</si>
  <si>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</si>
  <si>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</si>
  <si>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</si>
  <si>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</si>
  <si>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</si>
  <si>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</si>
  <si>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</si>
  <si>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</si>
  <si>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</si>
  <si>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</si>
  <si>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</si>
  <si>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</si>
  <si>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</si>
  <si>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</si>
  <si>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</si>
  <si>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</si>
  <si>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</si>
  <si>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</si>
  <si>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</si>
  <si>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</si>
  <si>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</si>
  <si>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</si>
  <si>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</si>
  <si>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</si>
  <si>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</si>
  <si>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</si>
  <si>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</si>
  <si>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</si>
  <si>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</si>
  <si>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</si>
  <si>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</si>
  <si>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</si>
  <si>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</si>
  <si>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</si>
  <si>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</si>
  <si>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</si>
  <si>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</si>
  <si>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</si>
  <si>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</si>
  <si>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</si>
  <si>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</si>
  <si>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</si>
  <si>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</si>
  <si>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</si>
  <si>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</si>
  <si>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</si>
  <si>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</si>
  <si>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</si>
  <si>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</si>
  <si>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</si>
  <si>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</si>
  <si>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</si>
  <si>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</si>
  <si>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</si>
  <si>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</si>
  <si>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</si>
  <si>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</si>
  <si>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</si>
  <si>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</si>
  <si>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</si>
  <si>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</si>
  <si>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</si>
  <si>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</si>
  <si>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</si>
  <si>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</si>
  <si>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</si>
  <si>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</si>
  <si>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</si>
  <si>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</si>
  <si>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</si>
  <si>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</si>
  <si>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</si>
  <si>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</si>
  <si>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</si>
  <si>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</si>
  <si>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</si>
  <si>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</si>
  <si>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</si>
  <si>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</si>
  <si>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</si>
  <si>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</si>
  <si>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</si>
  <si>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</si>
  <si>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</si>
  <si>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</si>
  <si>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</si>
  <si>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</si>
  <si>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</si>
  <si>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</si>
  <si>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</si>
  <si>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</si>
  <si>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</si>
  <si>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</si>
  <si>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</si>
  <si>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</si>
  <si>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</si>
  <si>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</si>
  <si>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</si>
  <si>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</si>
  <si>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</si>
  <si>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</si>
  <si>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</si>
  <si>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</si>
  <si>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</si>
  <si>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</si>
  <si>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</si>
  <si>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</si>
  <si>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</si>
  <si>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</si>
  <si>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</si>
  <si>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</si>
  <si>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</si>
  <si>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</si>
  <si>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</si>
  <si>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</si>
  <si>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</si>
  <si>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</si>
  <si>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</si>
  <si>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</si>
  <si>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</si>
  <si>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</si>
  <si>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</si>
  <si>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</si>
  <si>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</si>
  <si>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</si>
  <si>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</si>
  <si>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</si>
  <si>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</si>
  <si>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</si>
  <si>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</si>
  <si>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</si>
  <si>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</si>
  <si>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</si>
  <si>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</si>
  <si>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</si>
  <si>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</si>
  <si>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</si>
  <si>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</si>
  <si>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</si>
  <si>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</si>
  <si>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</si>
  <si>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</si>
  <si>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</si>
  <si>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</si>
  <si>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</si>
  <si>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</si>
  <si>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</si>
  <si>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</si>
  <si>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</si>
  <si>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</si>
  <si>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</si>
  <si>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</si>
  <si>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</si>
  <si>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</si>
  <si>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</si>
  <si>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</si>
  <si>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</si>
  <si>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</si>
  <si>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</si>
  <si>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</si>
  <si>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</si>
  <si>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</si>
  <si>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</si>
  <si>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</si>
  <si>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</si>
  <si>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</si>
  <si>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</si>
  <si>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</si>
  <si>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</si>
  <si>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</si>
  <si>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</si>
  <si>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</si>
  <si>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</si>
  <si>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</si>
  <si>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</si>
  <si>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</si>
  <si>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</si>
  <si>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</si>
  <si>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</si>
  <si>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</si>
  <si>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</si>
  <si>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</si>
  <si>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</si>
  <si>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</si>
  <si>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</si>
  <si>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</si>
  <si>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</si>
  <si>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</si>
  <si>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</si>
  <si>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</si>
  <si>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</si>
  <si>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</si>
  <si>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</si>
  <si>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</si>
  <si>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</si>
  <si>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</si>
  <si>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</si>
  <si>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</si>
  <si>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</si>
  <si>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</si>
  <si>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</si>
  <si>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</si>
  <si>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</si>
  <si>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</si>
  <si>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</si>
  <si>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</si>
  <si>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</si>
  <si>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</si>
  <si>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</si>
  <si>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</si>
  <si>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</si>
  <si>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</si>
  <si>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</si>
  <si>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</si>
  <si>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</si>
  <si>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</si>
  <si>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</si>
  <si>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</si>
  <si>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</si>
  <si>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</si>
  <si>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</si>
  <si>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</si>
  <si>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</si>
  <si>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</si>
  <si>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</si>
  <si>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</si>
  <si>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</si>
  <si>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</si>
  <si>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</si>
  <si>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</si>
  <si>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</si>
  <si>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</si>
  <si>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</si>
  <si>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</si>
  <si>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</si>
  <si>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</si>
  <si>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</si>
  <si>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</si>
  <si>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</si>
  <si>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</si>
  <si>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</si>
  <si>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</si>
  <si>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</si>
  <si>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</si>
  <si>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</si>
  <si>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</si>
  <si>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</si>
  <si>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</si>
  <si>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</si>
  <si>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</si>
  <si>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</si>
  <si>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</si>
  <si>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</si>
  <si>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</si>
  <si>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</si>
  <si>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</si>
  <si>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</si>
  <si>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</si>
  <si>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</si>
  <si>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</si>
  <si>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</si>
  <si>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</si>
  <si>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</si>
  <si>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</si>
  <si>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</si>
  <si>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</si>
  <si>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</si>
  <si>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</si>
  <si>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</si>
  <si>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</si>
  <si>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</si>
  <si>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</si>
  <si>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</si>
  <si>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</si>
  <si>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</si>
  <si>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</si>
  <si>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</si>
  <si>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</si>
  <si>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</si>
  <si>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</si>
  <si>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</si>
  <si>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</si>
  <si>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</si>
  <si>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</si>
  <si>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</si>
  <si>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</si>
  <si>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</si>
  <si>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</si>
  <si>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</si>
  <si>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</si>
  <si>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</si>
  <si>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</si>
  <si>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</si>
  <si>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</si>
  <si>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</si>
  <si>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</si>
  <si>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</si>
  <si>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</si>
  <si>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</si>
  <si>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</si>
  <si>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</si>
  <si>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</si>
  <si>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</si>
  <si>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</si>
  <si>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</si>
  <si>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</si>
  <si>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</si>
  <si>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</si>
  <si>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</si>
  <si>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</si>
  <si>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</si>
  <si>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</si>
  <si>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</si>
  <si>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</si>
  <si>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</si>
  <si>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</si>
  <si>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</si>
  <si>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</si>
  <si>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</si>
  <si>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</si>
  <si>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</si>
  <si>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</si>
  <si>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</si>
  <si>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</si>
  <si>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</si>
  <si>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</si>
  <si>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</si>
  <si>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</si>
  <si>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</si>
  <si>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</si>
  <si>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</si>
  <si>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</si>
  <si>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</si>
  <si>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</si>
  <si>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</si>
  <si>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</si>
  <si>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</si>
  <si>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</si>
  <si>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</si>
  <si>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</si>
  <si>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</si>
  <si>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</si>
  <si>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</si>
  <si>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</si>
  <si>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</si>
  <si>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</si>
  <si>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</si>
  <si>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</si>
  <si>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</si>
  <si>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</si>
  <si>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</si>
  <si>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</si>
  <si>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</si>
  <si>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</si>
  <si>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</si>
  <si>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</si>
  <si>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</si>
  <si>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</si>
  <si>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</si>
  <si>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</si>
  <si>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</si>
  <si>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</si>
  <si>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</si>
  <si>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</si>
  <si>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</si>
  <si>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</si>
  <si>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</si>
  <si>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</si>
  <si>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</si>
  <si>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</si>
  <si>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</si>
  <si>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</si>
  <si>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</si>
  <si>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</si>
  <si>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</si>
  <si>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</si>
  <si>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</si>
  <si>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</si>
  <si>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</si>
  <si>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</si>
  <si>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</si>
  <si>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</si>
  <si>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</si>
  <si>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</si>
  <si>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</si>
  <si>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</si>
  <si>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</si>
  <si>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</si>
  <si>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</si>
  <si>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</si>
  <si>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</si>
  <si>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</si>
  <si>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</si>
  <si>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</si>
  <si>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</si>
  <si>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</si>
  <si>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</si>
  <si>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</si>
  <si>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</si>
  <si>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</si>
  <si>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</si>
  <si>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</si>
  <si>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</si>
  <si>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</si>
  <si>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</si>
  <si>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</si>
  <si>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</si>
  <si>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</si>
  <si>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</si>
  <si>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</si>
  <si>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</si>
  <si>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</si>
  <si>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</si>
  <si>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</si>
  <si>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</si>
  <si>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</si>
  <si>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</si>
  <si>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</si>
  <si>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</si>
  <si>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</si>
  <si>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</si>
  <si>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</si>
  <si>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</si>
  <si>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</si>
  <si>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</si>
  <si>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</si>
  <si>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</si>
  <si>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</si>
  <si>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</si>
  <si>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</si>
  <si>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</si>
  <si>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</si>
  <si>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</si>
  <si>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</si>
  <si>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</si>
  <si>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</si>
  <si>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</si>
  <si>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</si>
  <si>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</si>
  <si>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</si>
  <si>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</si>
  <si>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</si>
  <si>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</si>
  <si>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</si>
  <si>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</si>
  <si>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</si>
  <si>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</si>
  <si>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</si>
  <si>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</si>
  <si>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</si>
  <si>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</si>
  <si>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</si>
  <si>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</si>
  <si>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</si>
  <si>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</si>
  <si>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</si>
  <si>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</si>
  <si>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</si>
  <si>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</si>
  <si>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</si>
  <si>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</si>
  <si>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</si>
  <si>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</si>
  <si>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</si>
  <si>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</si>
  <si>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</si>
  <si>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</si>
  <si>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</si>
  <si>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</si>
  <si>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</si>
  <si>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</si>
  <si>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</si>
  <si>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</si>
  <si>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</si>
  <si>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</si>
  <si>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</si>
  <si>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</si>
  <si>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</si>
  <si>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</si>
  <si>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</si>
  <si>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</si>
  <si>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</si>
  <si>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</si>
  <si>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</si>
  <si>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</si>
  <si>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</si>
  <si>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</si>
  <si>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</si>
  <si>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</si>
  <si>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</si>
  <si>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</si>
  <si>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</si>
  <si>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</si>
  <si>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</si>
  <si>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</si>
  <si>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</si>
  <si>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</si>
  <si>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</si>
  <si>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</si>
  <si>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</si>
  <si>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</si>
  <si>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</si>
  <si>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</si>
  <si>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</si>
  <si>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</si>
  <si>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</si>
  <si>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</si>
  <si>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</si>
  <si>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</si>
  <si>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</si>
  <si>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</si>
  <si>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</si>
  <si>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</si>
  <si>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</si>
  <si>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</si>
  <si>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</si>
  <si>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</si>
  <si>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</si>
  <si>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</si>
  <si>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</si>
  <si>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</si>
  <si>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</si>
  <si>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</si>
  <si>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</si>
  <si>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</si>
  <si>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</si>
  <si>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</si>
  <si>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</si>
  <si>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</si>
  <si>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</si>
  <si>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</si>
  <si>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</si>
  <si>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</si>
  <si>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</si>
  <si>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</si>
  <si>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</si>
  <si>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</si>
  <si>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</si>
  <si>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</si>
  <si>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</si>
  <si>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</si>
  <si>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</si>
  <si>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</si>
  <si>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</si>
  <si>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</si>
  <si>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</si>
  <si>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</si>
  <si>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</si>
  <si>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</si>
  <si>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</si>
  <si>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</si>
  <si>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</si>
  <si>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</si>
  <si>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</si>
  <si>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</si>
  <si>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</si>
  <si>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</si>
  <si>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</si>
  <si>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</si>
  <si>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</si>
  <si>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</si>
  <si>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</si>
  <si>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</si>
  <si>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</si>
  <si>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</si>
  <si>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</si>
  <si>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</si>
  <si>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</si>
  <si>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</si>
  <si>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</si>
  <si>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</si>
  <si>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</si>
  <si>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</si>
  <si>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</si>
  <si>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</si>
  <si>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</si>
  <si>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</si>
  <si>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</si>
  <si>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</si>
  <si>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</si>
  <si>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</si>
  <si>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</si>
  <si>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</si>
  <si>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</si>
  <si>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</si>
  <si>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</si>
  <si>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</si>
  <si>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</si>
  <si>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</si>
  <si>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</si>
  <si>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</si>
  <si>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</si>
  <si>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</si>
  <si>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</si>
  <si>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</si>
  <si>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</si>
  <si>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</si>
  <si>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</si>
  <si>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</si>
  <si>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</si>
  <si>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</si>
  <si>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</si>
  <si>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</si>
  <si>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</si>
  <si>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</si>
  <si>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</si>
  <si>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</si>
  <si>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</si>
  <si>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</si>
  <si>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</si>
  <si>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</si>
  <si>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</si>
  <si>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</si>
  <si>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</si>
  <si>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</si>
  <si>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</si>
  <si>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</si>
  <si>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</si>
  <si>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</si>
  <si>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</si>
  <si>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</si>
  <si>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</si>
  <si>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</si>
  <si>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</si>
  <si>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</si>
  <si>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</si>
  <si>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</si>
  <si>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</si>
  <si>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</si>
  <si>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</si>
  <si>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</si>
  <si>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</si>
  <si>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</si>
  <si>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</si>
  <si>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</si>
  <si>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</si>
  <si>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</si>
  <si>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</si>
  <si>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</si>
  <si>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</si>
  <si>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</si>
  <si>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</si>
  <si>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</si>
  <si>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</si>
  <si>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</si>
  <si>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</si>
  <si>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</si>
  <si>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</si>
  <si>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</si>
  <si>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</si>
  <si>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</si>
  <si>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</si>
  <si>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</si>
  <si>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</si>
  <si>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</si>
  <si>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</si>
  <si>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</si>
  <si>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</si>
  <si>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</si>
  <si>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</si>
  <si>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</si>
  <si>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</si>
  <si>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</si>
  <si>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</si>
  <si>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</si>
  <si>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</si>
  <si>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</si>
  <si>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</si>
  <si>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</si>
  <si>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</si>
  <si>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</si>
  <si>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</si>
  <si>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</si>
  <si>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</si>
  <si>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</si>
  <si>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</si>
  <si>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</si>
  <si>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</si>
  <si>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</si>
  <si>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</si>
  <si>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</si>
  <si>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</si>
  <si>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</si>
  <si>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</si>
  <si>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</si>
  <si>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</si>
  <si>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</si>
  <si>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</si>
  <si>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</si>
  <si>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</si>
  <si>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</si>
  <si>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</si>
  <si>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</si>
  <si>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</si>
  <si>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</si>
  <si>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</si>
  <si>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</si>
  <si>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</si>
  <si>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</si>
  <si>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</si>
  <si>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</si>
  <si>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</si>
  <si>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</si>
  <si>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</si>
  <si>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</si>
  <si>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</si>
  <si>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</si>
  <si>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</si>
  <si>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</si>
  <si>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</si>
  <si>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</si>
  <si>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</si>
  <si>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</si>
  <si>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</si>
  <si>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</si>
  <si>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</si>
  <si>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</si>
  <si>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</si>
  <si>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</si>
  <si>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</si>
  <si>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</si>
  <si>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</si>
  <si>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</si>
  <si>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</si>
  <si>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</si>
  <si>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</si>
  <si>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</si>
  <si>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</si>
  <si>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</si>
  <si>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</si>
  <si>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</si>
  <si>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</si>
  <si>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</si>
  <si>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</si>
  <si>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</si>
  <si>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</si>
  <si>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</si>
  <si>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</si>
  <si>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</si>
  <si>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</si>
  <si>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</si>
  <si>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</si>
  <si>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</si>
  <si>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</si>
  <si>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</si>
  <si>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</si>
  <si>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</si>
  <si>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</si>
  <si>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</si>
  <si>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</si>
  <si>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</si>
  <si>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</si>
  <si>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</si>
  <si>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</si>
  <si>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</si>
  <si>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</si>
  <si>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</si>
  <si>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</si>
  <si>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</si>
  <si>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</si>
  <si>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</si>
  <si>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</si>
  <si>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</si>
  <si>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</si>
  <si>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</si>
  <si>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</si>
  <si>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</si>
  <si>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</si>
  <si>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</si>
  <si>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</si>
  <si>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</si>
  <si>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</si>
  <si>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</si>
  <si>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</si>
  <si>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</si>
  <si>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</si>
  <si>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</si>
  <si>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</si>
  <si>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</si>
  <si>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</si>
  <si>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</si>
  <si>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</si>
  <si>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</si>
  <si>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</si>
  <si>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</si>
  <si>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</si>
  <si>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</si>
  <si>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</si>
  <si>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</si>
  <si>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</si>
  <si>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</si>
  <si>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</si>
  <si>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</si>
  <si>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</si>
  <si>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</si>
  <si>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</si>
  <si>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</si>
  <si>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</si>
  <si>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</si>
  <si>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</si>
  <si>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</si>
  <si>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</si>
  <si>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</si>
  <si>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</si>
  <si>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</si>
  <si>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</si>
  <si>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</si>
  <si>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</si>
  <si>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</si>
  <si>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</si>
  <si>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</si>
  <si>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</si>
  <si>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</si>
  <si>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</si>
  <si>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</si>
  <si>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</si>
  <si>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</si>
  <si>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</si>
  <si>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</si>
  <si>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</si>
  <si>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</si>
  <si>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</si>
  <si>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</si>
  <si>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</si>
  <si>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</si>
  <si>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</si>
  <si>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</si>
  <si>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</si>
  <si>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</si>
  <si>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</si>
  <si>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</si>
  <si>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</si>
  <si>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</si>
  <si>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</si>
  <si>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</si>
  <si>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</si>
  <si>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</si>
  <si>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</si>
  <si>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</si>
  <si>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</si>
  <si>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</si>
  <si>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</si>
  <si>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</si>
  <si>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</si>
  <si>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</si>
  <si>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</si>
  <si>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</si>
  <si>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</si>
  <si>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</si>
  <si>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</si>
  <si>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</si>
  <si>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</si>
  <si>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</si>
  <si>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</si>
  <si>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</si>
  <si>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</si>
  <si>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</si>
  <si>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</si>
  <si>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</si>
  <si>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</si>
  <si>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</si>
  <si>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</si>
  <si>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</si>
  <si>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</si>
  <si>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</si>
  <si>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</si>
  <si>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</si>
  <si>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</si>
  <si>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</si>
  <si>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</si>
  <si>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</si>
  <si>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</si>
  <si>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</si>
  <si>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</si>
  <si>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</si>
  <si>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</si>
  <si>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</si>
  <si>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</si>
  <si>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</si>
  <si>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</si>
  <si>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</si>
  <si>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</si>
  <si>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</si>
  <si>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</si>
  <si>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</si>
  <si>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</si>
  <si>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</si>
  <si>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</si>
  <si>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</si>
  <si>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</si>
  <si>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</si>
  <si>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</si>
  <si>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</si>
  <si>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</si>
  <si>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</si>
  <si>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</si>
  <si>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</si>
  <si>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</si>
  <si>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</si>
  <si>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</si>
  <si>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</si>
  <si>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</si>
  <si>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</si>
  <si>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</si>
  <si>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</si>
  <si>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</si>
  <si>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</si>
  <si>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</si>
  <si>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</si>
  <si>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</si>
  <si>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</si>
  <si>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</si>
  <si>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</si>
  <si>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</si>
  <si>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</si>
  <si>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</si>
  <si>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</si>
  <si>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</si>
  <si>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</si>
  <si>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</si>
  <si>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</si>
  <si>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</si>
  <si>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</si>
  <si>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</si>
  <si>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</si>
  <si>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</si>
  <si>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</si>
  <si>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</si>
  <si>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</si>
  <si>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</si>
  <si>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</si>
  <si>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</si>
  <si>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</si>
  <si>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</si>
  <si>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</si>
  <si>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</si>
  <si>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</si>
  <si>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</si>
  <si>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</si>
  <si>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</si>
  <si>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</si>
  <si>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</si>
  <si>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</si>
  <si>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</si>
  <si>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</si>
  <si>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</si>
  <si>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</si>
  <si>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</si>
  <si>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</si>
  <si>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</si>
  <si>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</si>
  <si>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</si>
  <si>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</si>
  <si>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</si>
  <si>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</si>
  <si>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</si>
  <si>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</si>
  <si>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</si>
  <si>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</si>
  <si>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</si>
  <si>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</si>
  <si>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</si>
  <si>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</si>
  <si>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</si>
  <si>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</si>
  <si>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</si>
  <si>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</si>
  <si>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</si>
  <si>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</si>
  <si>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</si>
  <si>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</si>
  <si>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</si>
  <si>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</si>
  <si>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</si>
  <si>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</si>
  <si>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</si>
  <si>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</si>
  <si>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</si>
  <si>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</si>
  <si>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</si>
  <si>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</si>
  <si>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</si>
  <si>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</si>
  <si>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</si>
  <si>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</si>
  <si>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</si>
  <si>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</si>
  <si>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</si>
  <si>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</si>
  <si>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</si>
  <si>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</si>
  <si>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</si>
  <si>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</si>
  <si>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</si>
  <si>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</si>
  <si>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</si>
  <si>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</si>
  <si>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</si>
  <si>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</si>
  <si>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</si>
  <si>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</si>
  <si>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</si>
  <si>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</si>
  <si>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</si>
  <si>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</si>
  <si>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</si>
  <si>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</si>
  <si>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</si>
  <si>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</si>
  <si>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</si>
  <si>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</si>
  <si>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</si>
  <si>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</si>
  <si>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</si>
  <si>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</si>
  <si>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</si>
  <si>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</si>
  <si>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</si>
  <si>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</si>
  <si>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</si>
  <si>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</si>
  <si>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</si>
  <si>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</si>
  <si>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</si>
  <si>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</si>
  <si>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</si>
  <si>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</si>
  <si>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</si>
  <si>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</si>
  <si>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</si>
  <si>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</si>
  <si>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</si>
  <si>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</si>
  <si>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</si>
  <si>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</si>
  <si>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</si>
  <si>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</si>
  <si>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</si>
  <si>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</si>
  <si>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</si>
  <si>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</si>
  <si>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</si>
  <si>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</si>
  <si>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</si>
  <si>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</si>
  <si>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</si>
  <si>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</si>
  <si>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</si>
  <si>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</si>
  <si>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</si>
  <si>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</si>
  <si>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</si>
  <si>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</si>
  <si>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</si>
  <si>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</si>
  <si>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</si>
  <si>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</si>
  <si>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</si>
  <si>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</si>
  <si>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</si>
  <si>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</si>
  <si>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</si>
  <si>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</si>
  <si>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</si>
  <si>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</si>
  <si>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</si>
  <si>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</si>
  <si>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</si>
  <si>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</si>
  <si>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</si>
  <si>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</si>
  <si>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</si>
  <si>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</si>
  <si>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</si>
  <si>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</si>
  <si>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</si>
  <si>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</si>
  <si>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</si>
  <si>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</si>
  <si>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</si>
  <si>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</si>
  <si>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</si>
  <si>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</si>
  <si>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</si>
  <si>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</si>
  <si>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</si>
  <si>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</si>
  <si>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</si>
  <si>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</si>
  <si>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</si>
  <si>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</si>
  <si>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</si>
  <si>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</si>
  <si>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</si>
  <si>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</si>
  <si>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</si>
  <si>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</si>
  <si>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</si>
  <si>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</si>
  <si>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</si>
  <si>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</si>
  <si>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</si>
  <si>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</si>
  <si>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</si>
  <si>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</si>
  <si>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</si>
  <si>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</si>
  <si>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</si>
  <si>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</si>
  <si>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</si>
  <si>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</si>
  <si>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</si>
  <si>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</si>
  <si>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</si>
  <si>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</si>
  <si>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</si>
  <si>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</si>
  <si>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</si>
  <si>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</si>
  <si>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</si>
  <si>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</si>
  <si>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</si>
  <si>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</si>
  <si>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</si>
  <si>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</si>
  <si>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</si>
  <si>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</si>
  <si>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</si>
  <si>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</si>
  <si>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</si>
  <si>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</si>
  <si>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</si>
  <si>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</si>
  <si>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</si>
  <si>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</si>
  <si>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</si>
  <si>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</si>
  <si>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</si>
  <si>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</si>
  <si>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</si>
  <si>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</si>
  <si>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</si>
  <si>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</si>
  <si>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</si>
  <si>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</si>
  <si>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</si>
  <si>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</si>
  <si>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</si>
  <si>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</si>
  <si>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</si>
  <si>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</si>
  <si>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</si>
  <si>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</si>
  <si>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</si>
  <si>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</si>
  <si>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</si>
  <si>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</si>
  <si>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</si>
  <si>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</si>
  <si>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</si>
  <si>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</si>
  <si>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</si>
  <si>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</si>
  <si>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</si>
  <si>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</si>
  <si>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</si>
  <si>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</si>
  <si>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</si>
  <si>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</si>
  <si>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</si>
  <si>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</si>
  <si>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</si>
  <si>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</si>
  <si>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</si>
  <si>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</si>
  <si>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</si>
  <si>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</si>
  <si>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</si>
  <si>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</si>
  <si>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</si>
  <si>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</si>
  <si>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</si>
  <si>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</si>
  <si>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</si>
  <si>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</si>
  <si>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</si>
  <si>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</si>
  <si>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</si>
  <si>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</si>
  <si>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</si>
  <si>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</si>
  <si>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</si>
  <si>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</si>
  <si>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</si>
  <si>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</si>
  <si>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</si>
  <si>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</si>
  <si>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</si>
  <si>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</si>
  <si>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</si>
  <si>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</si>
  <si>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</si>
  <si>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</si>
  <si>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</si>
  <si>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</si>
  <si>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</si>
  <si>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</si>
  <si>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</si>
  <si>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</si>
  <si>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</si>
  <si>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</si>
  <si>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</si>
  <si>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</si>
  <si>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</si>
  <si>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</si>
  <si>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</si>
  <si>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</si>
  <si>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</si>
  <si>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</si>
  <si>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</si>
  <si>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</si>
  <si>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</si>
  <si>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</si>
  <si>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</si>
  <si>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</si>
  <si>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</si>
  <si>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</si>
  <si>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</si>
  <si>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</si>
  <si>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</si>
  <si>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</si>
  <si>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</si>
  <si>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</si>
  <si>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</si>
  <si>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</si>
  <si>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</si>
  <si>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</si>
  <si>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</si>
  <si>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</si>
  <si>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</si>
  <si>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</si>
  <si>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</si>
  <si>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</si>
  <si>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</si>
  <si>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</si>
  <si>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</si>
  <si>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</si>
  <si>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</si>
  <si>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</si>
  <si>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</si>
  <si>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</si>
  <si>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</si>
  <si>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</si>
  <si>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</si>
  <si>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</si>
  <si>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</si>
  <si>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</si>
  <si>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</si>
  <si>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</si>
  <si>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</si>
  <si>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</si>
  <si>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</si>
  <si>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</si>
  <si>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</si>
  <si>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</si>
  <si>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</si>
  <si>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</si>
  <si>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</si>
  <si>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</si>
  <si>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</si>
  <si>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</si>
  <si>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</si>
  <si>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</si>
  <si>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</si>
  <si>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</si>
  <si>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</si>
  <si>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</si>
  <si>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</si>
  <si>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</si>
  <si>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</si>
  <si>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</si>
  <si>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</si>
  <si>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</si>
  <si>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</si>
  <si>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</si>
  <si>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</si>
  <si>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</si>
  <si>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</si>
  <si>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</si>
  <si>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</si>
  <si>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</si>
  <si>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</si>
  <si>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</si>
  <si>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</si>
  <si>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</si>
  <si>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</si>
  <si>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</si>
  <si>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</si>
  <si>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</si>
  <si>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</si>
  <si>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</si>
  <si>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</si>
  <si>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</si>
  <si>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</si>
  <si>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</si>
  <si>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</si>
  <si>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</si>
  <si>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</si>
  <si>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</si>
  <si>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</si>
  <si>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</si>
  <si>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</si>
  <si>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</si>
  <si>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</si>
  <si>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</si>
  <si>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</si>
  <si>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</si>
  <si>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</si>
  <si>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</si>
  <si>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</si>
  <si>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</si>
  <si>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</si>
  <si>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</si>
  <si>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</si>
  <si>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</si>
  <si>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</si>
  <si>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</si>
  <si>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</si>
  <si>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</si>
  <si>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</si>
  <si>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</si>
  <si>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</si>
  <si>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</si>
  <si>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</si>
  <si>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</si>
  <si>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</si>
  <si>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</si>
  <si>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</si>
  <si>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</si>
  <si>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</si>
  <si>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</si>
  <si>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</si>
  <si>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</si>
  <si>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</si>
  <si>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</si>
  <si>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</si>
  <si>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</si>
  <si>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</si>
  <si>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</si>
  <si>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</si>
  <si>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</si>
  <si>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</si>
  <si>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</si>
  <si>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</si>
  <si>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</si>
  <si>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</si>
  <si>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</si>
  <si>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</si>
  <si>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</si>
  <si>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</si>
  <si>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</si>
  <si>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</si>
  <si>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</si>
  <si>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</si>
  <si>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</si>
  <si>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</si>
  <si>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</si>
  <si>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</si>
  <si>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</si>
  <si>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</si>
  <si>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</si>
  <si>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</si>
  <si>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</si>
  <si>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</si>
  <si>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</si>
  <si>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</si>
  <si>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</si>
  <si>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</si>
  <si>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</si>
  <si>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</si>
  <si>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</si>
  <si>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</si>
  <si>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</si>
  <si>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</si>
  <si>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</si>
  <si>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</si>
  <si>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</si>
  <si>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</si>
  <si>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</si>
  <si>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</si>
  <si>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</si>
  <si>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</si>
  <si>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</si>
  <si>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</si>
  <si>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</si>
  <si>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</si>
  <si>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</si>
  <si>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</si>
  <si>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</si>
  <si>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</si>
  <si>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</si>
  <si>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</si>
  <si>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</si>
  <si>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</si>
  <si>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</si>
  <si>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</si>
  <si>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</si>
  <si>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</si>
  <si>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</si>
  <si>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</si>
  <si>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</si>
  <si>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</si>
  <si>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</si>
  <si>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</si>
  <si>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</si>
  <si>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</si>
  <si>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</si>
  <si>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</si>
  <si>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</si>
  <si>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</si>
  <si>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</si>
  <si>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</si>
  <si>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</si>
  <si>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</si>
  <si>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</si>
  <si>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</si>
  <si>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</si>
  <si>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</si>
  <si>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</si>
  <si>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</si>
  <si>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</si>
  <si>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</si>
  <si>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</si>
  <si>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</si>
  <si>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</si>
  <si>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</si>
  <si>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</si>
  <si>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</si>
  <si>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</si>
  <si>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</si>
  <si>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</si>
  <si>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</si>
  <si>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</si>
  <si>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</si>
  <si>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</si>
  <si>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</si>
  <si>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</si>
  <si>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</si>
  <si>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</si>
  <si>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</si>
  <si>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</si>
  <si>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</si>
  <si>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</si>
  <si>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</si>
  <si>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</si>
  <si>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</si>
  <si>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</si>
  <si>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</si>
  <si>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</si>
  <si>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</si>
  <si>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</si>
  <si>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</si>
  <si>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</si>
  <si>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</si>
  <si>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</si>
  <si>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</si>
  <si>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</si>
  <si>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</si>
  <si>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</si>
  <si>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</si>
  <si>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</si>
  <si>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</si>
  <si>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</si>
  <si>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</si>
  <si>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</si>
  <si>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</si>
  <si>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</si>
  <si>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</si>
  <si>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</si>
  <si>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</si>
  <si>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</si>
  <si>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</si>
  <si>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</si>
  <si>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</si>
  <si>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</si>
  <si>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</si>
  <si>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</si>
  <si>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</si>
  <si>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</si>
  <si>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</si>
  <si>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</si>
  <si>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</si>
  <si>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</si>
  <si>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</si>
  <si>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</si>
  <si>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</si>
  <si>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</si>
  <si>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</si>
  <si>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</si>
  <si>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</si>
  <si>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</si>
  <si>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</si>
  <si>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</si>
  <si>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</si>
  <si>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</si>
  <si>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</si>
  <si>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</si>
  <si>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</si>
  <si>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</si>
  <si>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</si>
  <si>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</si>
  <si>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</si>
  <si>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</si>
  <si>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</si>
  <si>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</si>
  <si>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</si>
  <si>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</si>
  <si>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</si>
  <si>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</si>
  <si>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</si>
  <si>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</si>
  <si>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</si>
  <si>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</si>
  <si>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</si>
  <si>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</si>
  <si>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</si>
  <si>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</si>
  <si>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</si>
  <si>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</si>
  <si>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</si>
  <si>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</si>
  <si>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</si>
  <si>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</si>
  <si>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</si>
  <si>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</si>
  <si>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</si>
  <si>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</si>
  <si>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</si>
  <si>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</si>
  <si>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</si>
  <si>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</si>
  <si>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</si>
  <si>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</si>
  <si>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</si>
  <si>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</si>
  <si>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</si>
  <si>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</si>
  <si>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</si>
  <si>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</si>
  <si>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</si>
  <si>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</si>
  <si>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</si>
  <si>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</si>
  <si>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</si>
  <si>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</si>
  <si>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</si>
  <si>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</si>
  <si>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</si>
  <si>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</si>
  <si>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</si>
  <si>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</si>
  <si>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</si>
  <si>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</si>
  <si>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</si>
  <si>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</si>
  <si>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</si>
  <si>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</si>
  <si>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</si>
  <si>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</si>
  <si>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</si>
  <si>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</si>
  <si>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</si>
  <si>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</si>
  <si>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</si>
  <si>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</si>
  <si>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</si>
  <si>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</si>
  <si>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</si>
  <si>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</si>
  <si>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</si>
  <si>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</si>
  <si>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</si>
  <si>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</si>
  <si>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</si>
  <si>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</si>
  <si>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</si>
  <si>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</si>
  <si>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</si>
  <si>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</si>
  <si>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</si>
  <si>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</si>
  <si>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</si>
  <si>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</si>
  <si>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</si>
  <si>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</si>
  <si>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</si>
  <si>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</si>
  <si>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</si>
  <si>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</si>
  <si>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</si>
  <si>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</si>
  <si>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</si>
  <si>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</si>
  <si>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</si>
  <si>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</si>
  <si>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</si>
  <si>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</si>
  <si>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</si>
  <si>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</si>
  <si>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</si>
  <si>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</si>
  <si>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</si>
  <si>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</si>
  <si>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</si>
  <si>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</si>
  <si>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</si>
  <si>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</si>
  <si>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</si>
  <si>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</si>
  <si>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</si>
  <si>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</si>
  <si>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</si>
  <si>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</si>
  <si>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</si>
  <si>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</si>
  <si>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</si>
  <si>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</si>
  <si>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</si>
  <si>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</si>
  <si>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</si>
  <si>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</si>
  <si>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</si>
  <si>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</si>
  <si>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</si>
  <si>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</si>
  <si>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</si>
  <si>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</si>
  <si>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</si>
  <si>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</si>
  <si>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</si>
  <si>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</si>
  <si>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</si>
  <si>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</si>
  <si>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</si>
  <si>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</si>
  <si>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</si>
  <si>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</si>
  <si>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</si>
  <si>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</si>
  <si>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</si>
  <si>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</si>
  <si>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</si>
  <si>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</si>
  <si>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</si>
  <si>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</si>
  <si>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</si>
  <si>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</si>
  <si>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</si>
  <si>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</si>
  <si>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</si>
  <si>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</si>
  <si>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</si>
  <si>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</si>
  <si>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</si>
  <si>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</si>
  <si>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</si>
  <si>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</si>
  <si>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</si>
  <si>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</si>
  <si>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</si>
  <si>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</si>
  <si>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</si>
  <si>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</si>
  <si>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</si>
  <si>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</si>
  <si>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</si>
  <si>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</si>
  <si>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</si>
  <si>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</si>
  <si>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</si>
  <si>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</si>
  <si>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</si>
  <si>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</si>
  <si>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</si>
  <si>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</si>
  <si>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</si>
  <si>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</si>
  <si>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</si>
  <si>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</si>
  <si>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</si>
  <si>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</si>
  <si>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</si>
  <si>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</si>
  <si>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</si>
  <si>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</si>
  <si>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</si>
  <si>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</si>
  <si>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</si>
  <si>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</si>
  <si>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</si>
  <si>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</si>
  <si>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</si>
  <si>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</si>
  <si>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</si>
  <si>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</si>
  <si>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</si>
  <si>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</si>
  <si>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</si>
  <si>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</si>
  <si>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</si>
  <si>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</si>
  <si>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</si>
  <si>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</si>
  <si>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</si>
  <si>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</si>
  <si>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</si>
  <si>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</si>
  <si>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</si>
  <si>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</si>
  <si>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</si>
  <si>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</si>
  <si>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</si>
  <si>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</si>
  <si>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</si>
  <si>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</si>
  <si>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</si>
  <si>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</si>
  <si>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</si>
  <si>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</si>
  <si>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</si>
  <si>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</si>
  <si>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</si>
  <si>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</si>
  <si>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</si>
  <si>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</si>
  <si>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</si>
  <si>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</si>
  <si>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</si>
  <si>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</si>
  <si>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</si>
  <si>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</si>
  <si>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</si>
  <si>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</si>
  <si>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</si>
  <si>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</si>
  <si>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</si>
  <si>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</si>
  <si>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</si>
  <si>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</si>
  <si>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</si>
  <si>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</si>
  <si>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</si>
  <si>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</si>
  <si>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</si>
  <si>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</si>
  <si>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</si>
  <si>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</si>
  <si>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</si>
  <si>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</si>
  <si>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</si>
  <si>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</si>
  <si>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</si>
  <si>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</si>
  <si>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</si>
  <si>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</si>
  <si>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</si>
  <si>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</si>
  <si>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</si>
  <si>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</si>
  <si>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</si>
  <si>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</si>
  <si>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</si>
  <si>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</si>
  <si>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</si>
  <si>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</si>
  <si>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</si>
  <si>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</si>
  <si>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</si>
  <si>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</si>
  <si>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</si>
  <si>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</si>
  <si>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</si>
  <si>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</si>
  <si>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</si>
  <si>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</si>
  <si>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</si>
  <si>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</si>
  <si>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</si>
  <si>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</si>
  <si>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</si>
  <si>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</si>
  <si>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</si>
  <si>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</si>
  <si>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</si>
  <si>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</si>
  <si>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</si>
  <si>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</si>
  <si>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</si>
  <si>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</si>
  <si>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</si>
  <si>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</si>
  <si>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</si>
  <si>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</si>
  <si>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</si>
  <si>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</si>
  <si>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</si>
  <si>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</si>
  <si>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</si>
  <si>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</si>
  <si>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</si>
  <si>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</si>
  <si>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</si>
  <si>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</si>
  <si>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</si>
  <si>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</si>
  <si>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</si>
  <si>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</si>
  <si>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</si>
  <si>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</si>
  <si>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</si>
  <si>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</si>
  <si>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</si>
  <si>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</si>
  <si>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</si>
  <si>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</si>
  <si>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</si>
  <si>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</si>
  <si>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</si>
  <si>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</si>
  <si>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</si>
  <si>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</si>
  <si>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</si>
  <si>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</si>
  <si>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</si>
  <si>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</si>
  <si>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</si>
  <si>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</si>
  <si>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</si>
  <si>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</si>
  <si>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</si>
  <si>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</si>
  <si>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</si>
  <si>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</si>
  <si>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</si>
  <si>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</si>
  <si>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</si>
  <si>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</si>
  <si>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</si>
  <si>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</si>
  <si>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</si>
  <si>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</si>
  <si>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</si>
  <si>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</si>
  <si>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</si>
  <si>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</si>
  <si>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</si>
  <si>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</si>
  <si>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</si>
  <si>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</si>
  <si>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</si>
  <si>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</si>
  <si>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</si>
  <si>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</si>
  <si>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</si>
  <si>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</si>
  <si>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</si>
  <si>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</si>
  <si>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</si>
  <si>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</si>
  <si>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</si>
  <si>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</si>
  <si>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</si>
  <si>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</si>
  <si>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</si>
  <si>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</si>
  <si>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</si>
  <si>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</si>
  <si>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</si>
  <si>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</si>
  <si>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</si>
  <si>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</si>
  <si>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</si>
  <si>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</si>
  <si>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</si>
  <si>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</si>
  <si>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</si>
  <si>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</si>
  <si>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</si>
  <si>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</si>
  <si>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</si>
  <si>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</si>
  <si>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</si>
  <si>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</si>
  <si>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</si>
  <si>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</si>
  <si>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</si>
  <si>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</si>
  <si>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</si>
  <si>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</si>
  <si>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</si>
  <si>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</si>
  <si>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</si>
  <si>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</si>
  <si>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</si>
  <si>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</si>
  <si>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</si>
  <si>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</si>
  <si>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</si>
  <si>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</si>
  <si>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</si>
  <si>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</si>
  <si>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</si>
  <si>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</si>
  <si>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</si>
  <si>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</si>
  <si>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</si>
  <si>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</si>
  <si>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</si>
  <si>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</si>
  <si>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</si>
  <si>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</si>
  <si>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</si>
  <si>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</si>
  <si>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</si>
  <si>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</si>
  <si>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</si>
  <si>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</si>
  <si>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</si>
  <si>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</si>
  <si>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</si>
  <si>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</si>
  <si>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</si>
  <si>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</si>
  <si>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</si>
  <si>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</si>
  <si>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</si>
  <si>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</si>
  <si>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</si>
  <si>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</si>
  <si>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</si>
  <si>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</si>
  <si>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</si>
  <si>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</si>
  <si>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</si>
  <si>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</si>
  <si>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</si>
  <si>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</si>
  <si>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</si>
  <si>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</si>
  <si>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</si>
  <si>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</si>
  <si>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</si>
  <si>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</si>
  <si>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</si>
  <si>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</si>
  <si>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</si>
  <si>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</si>
  <si>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</si>
  <si>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</si>
  <si>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</si>
  <si>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</si>
  <si>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</si>
  <si>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</si>
  <si>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</si>
  <si>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</si>
  <si>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</si>
  <si>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</si>
  <si>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</si>
  <si>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</si>
  <si>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</si>
  <si>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</si>
  <si>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</si>
  <si>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</si>
  <si>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</si>
  <si>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</si>
  <si>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</si>
  <si>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</si>
  <si>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</si>
  <si>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</si>
  <si>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</si>
  <si>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</si>
  <si>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</si>
  <si>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</si>
  <si>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</si>
  <si>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</si>
  <si>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</si>
  <si>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</si>
  <si>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</si>
  <si>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</si>
  <si>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</si>
  <si>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</si>
  <si>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</si>
  <si>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</si>
  <si>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</si>
  <si>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</si>
  <si>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</si>
  <si>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</si>
  <si>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</si>
  <si>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</si>
  <si>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</si>
  <si>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</si>
  <si>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</si>
  <si>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</si>
  <si>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</si>
  <si>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</si>
  <si>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</si>
  <si>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</si>
  <si>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</si>
  <si>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</si>
  <si>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</si>
  <si>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</si>
  <si>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</si>
  <si>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</si>
  <si>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</si>
  <si>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</si>
  <si>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</si>
  <si>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</si>
  <si>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</si>
  <si>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</si>
  <si>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</si>
  <si>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</si>
  <si>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</si>
  <si>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</si>
  <si>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</si>
  <si>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</si>
  <si>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</si>
  <si>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</si>
  <si>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</si>
  <si>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</si>
  <si>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</si>
  <si>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</si>
  <si>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</si>
  <si>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</si>
  <si>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</si>
  <si>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</si>
  <si>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</si>
  <si>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</si>
  <si>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</si>
  <si>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</si>
  <si>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</si>
  <si>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</si>
  <si>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</si>
  <si>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</si>
  <si>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</si>
  <si>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</si>
  <si>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</si>
  <si>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</si>
  <si>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</si>
  <si>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</si>
  <si>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</si>
  <si>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</si>
  <si>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</si>
  <si>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</si>
  <si>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</si>
  <si>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</si>
  <si>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</si>
  <si>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</si>
  <si>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</si>
  <si>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</si>
  <si>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</si>
  <si>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</si>
  <si>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</si>
  <si>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</si>
  <si>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</si>
  <si>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</si>
  <si>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</si>
  <si>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</si>
  <si>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</si>
  <si>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</si>
  <si>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</si>
  <si>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</si>
  <si>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</si>
  <si>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</si>
  <si>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</si>
  <si>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</si>
  <si>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</si>
  <si>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</si>
  <si>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</si>
  <si>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</si>
  <si>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</si>
  <si>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</si>
  <si>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</si>
  <si>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</si>
  <si>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</si>
  <si>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</si>
  <si>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</si>
  <si>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</si>
  <si>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</si>
  <si>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</si>
  <si>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</si>
  <si>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</si>
  <si>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</si>
  <si>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</si>
  <si>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</si>
  <si>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</si>
  <si>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</si>
  <si>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</si>
  <si>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</si>
  <si>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</si>
  <si>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</si>
  <si>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</si>
  <si>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</si>
  <si>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</si>
  <si>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</si>
  <si>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</si>
  <si>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</si>
  <si>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</si>
  <si>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</si>
  <si>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</si>
  <si>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</si>
  <si>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</si>
  <si>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</si>
  <si>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</si>
  <si>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</si>
  <si>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</si>
  <si>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</si>
  <si>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</si>
  <si>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</si>
  <si>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</si>
  <si>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</si>
  <si>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</si>
  <si>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</si>
  <si>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</si>
  <si>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</si>
  <si>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</si>
  <si>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</si>
  <si>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</si>
  <si>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</si>
  <si>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</si>
  <si>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</si>
  <si>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</si>
  <si>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</si>
  <si>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</si>
  <si>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</si>
  <si>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</si>
  <si>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</si>
  <si>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</si>
  <si>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</si>
  <si>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</si>
  <si>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</si>
  <si>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</si>
  <si>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</si>
  <si>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</si>
  <si>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</si>
  <si>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</si>
  <si>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</si>
  <si>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</si>
  <si>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</si>
  <si>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</si>
  <si>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</si>
  <si>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</si>
  <si>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</si>
  <si>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</si>
  <si>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</si>
  <si>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</si>
  <si>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</si>
  <si>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</si>
  <si>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</si>
  <si>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</si>
  <si>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</si>
  <si>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</si>
  <si>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</si>
  <si>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</si>
  <si>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</si>
  <si>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</si>
  <si>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</si>
  <si>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</si>
  <si>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</si>
  <si>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</si>
  <si>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</si>
  <si>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</si>
  <si>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</si>
  <si>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</si>
  <si>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</si>
  <si>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</si>
  <si>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</si>
  <si>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</si>
  <si>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</si>
  <si>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</si>
  <si>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</si>
  <si>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</si>
  <si>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</si>
  <si>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</si>
  <si>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</si>
  <si>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</si>
  <si>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</si>
  <si>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</si>
  <si>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</si>
  <si>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</si>
  <si>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</si>
  <si>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</si>
  <si>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</si>
  <si>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</si>
  <si>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</si>
  <si>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</si>
  <si>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</si>
  <si>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</si>
  <si>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</si>
  <si>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</si>
  <si>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</si>
  <si>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</si>
  <si>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</si>
  <si>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</si>
  <si>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</si>
  <si>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</si>
  <si>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</si>
  <si>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</si>
  <si>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</si>
  <si>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</si>
  <si>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</si>
  <si>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</si>
  <si>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</si>
  <si>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</si>
  <si>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</si>
  <si>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</si>
  <si>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</si>
  <si>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</si>
  <si>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</si>
  <si>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</si>
  <si>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</si>
  <si>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</si>
  <si>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</si>
  <si>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</si>
  <si>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</si>
  <si>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</si>
  <si>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</si>
  <si>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</si>
  <si>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</si>
  <si>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</si>
  <si>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</si>
  <si>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</si>
  <si>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</si>
  <si>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</si>
  <si>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</si>
  <si>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</si>
  <si>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</si>
  <si>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</si>
  <si>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</si>
  <si>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</si>
  <si>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</si>
  <si>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</si>
  <si>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</si>
  <si>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</si>
  <si>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</si>
  <si>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</si>
  <si>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</si>
  <si>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</si>
  <si>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</si>
  <si>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</si>
  <si>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</si>
  <si>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</si>
  <si>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</si>
  <si>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</si>
  <si>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</si>
  <si>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</si>
  <si>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</si>
  <si>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</si>
  <si>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</si>
  <si>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</si>
  <si>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</si>
  <si>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</si>
  <si>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</si>
  <si>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</si>
  <si>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</si>
  <si>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</si>
  <si>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</si>
  <si>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</si>
  <si>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</si>
  <si>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</si>
  <si>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</si>
  <si>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</si>
  <si>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</si>
  <si>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</si>
  <si>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</si>
  <si>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</si>
  <si>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</si>
  <si>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</si>
  <si>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</si>
  <si>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</si>
  <si>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</si>
  <si>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</si>
  <si>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</si>
  <si>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</si>
  <si>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</si>
  <si>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</si>
  <si>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</si>
  <si>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</si>
  <si>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</si>
  <si>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</si>
  <si>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</si>
  <si>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</si>
  <si>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</si>
  <si>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</si>
  <si>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</si>
  <si>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</si>
  <si>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</si>
  <si>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</si>
  <si>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</si>
  <si>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</si>
  <si>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</si>
  <si>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</si>
  <si>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</si>
  <si>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</si>
  <si>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</si>
  <si>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</si>
  <si>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</si>
  <si>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</si>
  <si>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</si>
  <si>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</si>
  <si>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</si>
  <si>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</si>
  <si>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</si>
  <si>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</si>
  <si>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</si>
  <si>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</si>
  <si>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</si>
  <si>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</si>
  <si>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</si>
  <si>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</si>
  <si>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</si>
  <si>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</si>
  <si>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</si>
  <si>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</si>
  <si>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</si>
  <si>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</si>
  <si>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</si>
  <si>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</si>
  <si>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</si>
  <si>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</si>
  <si>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</si>
  <si>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</si>
  <si>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</si>
  <si>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</si>
  <si>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</si>
  <si>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</si>
  <si>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</si>
  <si>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</si>
  <si>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</si>
  <si>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</si>
  <si>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</si>
  <si>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</si>
  <si>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</si>
  <si>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</si>
  <si>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</si>
  <si>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</si>
  <si>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</si>
  <si>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</si>
  <si>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</si>
  <si>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</si>
  <si>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</si>
  <si>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</si>
  <si>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</si>
  <si>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</si>
  <si>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</si>
  <si>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</si>
  <si>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</si>
  <si>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</si>
  <si>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</si>
  <si>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</si>
  <si>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</si>
  <si>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</si>
  <si>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</si>
  <si>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</si>
  <si>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</si>
  <si>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</si>
  <si>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</si>
  <si>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</si>
  <si>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</si>
  <si>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</si>
  <si>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</si>
  <si>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</si>
  <si>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</si>
  <si>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</si>
  <si>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</si>
  <si>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</si>
  <si>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</si>
  <si>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</si>
  <si>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</si>
  <si>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</si>
  <si>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</si>
  <si>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</si>
  <si>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</si>
  <si>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</si>
  <si>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</si>
  <si>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</si>
  <si>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</si>
  <si>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</si>
  <si>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</si>
  <si>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</si>
  <si>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</si>
  <si>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</si>
  <si>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</si>
  <si>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</si>
  <si>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</si>
  <si>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</si>
  <si>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</si>
  <si>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</si>
  <si>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</si>
  <si>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</si>
  <si>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</si>
  <si>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</si>
  <si>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</si>
  <si>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</si>
  <si>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</si>
  <si>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</si>
  <si>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</si>
  <si>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</si>
  <si>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</si>
  <si>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</si>
  <si>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</si>
  <si>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</si>
  <si>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</si>
  <si>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</si>
  <si>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</si>
  <si>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</si>
  <si>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</si>
  <si>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</si>
  <si>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</si>
  <si>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</si>
  <si>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</si>
  <si>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</si>
  <si>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</si>
  <si>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</si>
  <si>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</si>
  <si>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</si>
  <si>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</si>
  <si>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</si>
  <si>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</si>
  <si>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</si>
  <si>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</si>
  <si>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</si>
  <si>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</si>
  <si>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</si>
  <si>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</si>
  <si>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</si>
  <si>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</si>
  <si>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</si>
  <si>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</si>
  <si>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</si>
  <si>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</si>
  <si>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</si>
  <si>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</si>
  <si>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</si>
  <si>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</si>
  <si>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</si>
  <si>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</si>
  <si>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</si>
  <si>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</si>
  <si>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</si>
  <si>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</si>
  <si>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</si>
  <si>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</si>
  <si>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</si>
  <si>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</si>
  <si>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</si>
  <si>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</si>
  <si>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</si>
  <si>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</si>
  <si>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</si>
  <si>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</si>
  <si>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</si>
  <si>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</si>
  <si>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</si>
  <si>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</si>
  <si>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</si>
  <si>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</si>
  <si>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</si>
  <si>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</si>
  <si>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</si>
  <si>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</si>
  <si>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</si>
  <si>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</si>
  <si>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</si>
  <si>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</si>
  <si>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</si>
  <si>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</si>
  <si>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</si>
  <si>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</si>
  <si>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</si>
  <si>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</si>
  <si>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</si>
  <si>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</si>
  <si>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</si>
  <si>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</si>
  <si>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</si>
  <si>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</si>
  <si>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</si>
  <si>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</si>
  <si>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</si>
  <si>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</si>
  <si>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</si>
  <si>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</si>
  <si>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</si>
  <si>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</si>
  <si>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</si>
  <si>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</si>
  <si>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</si>
  <si>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</si>
  <si>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</si>
  <si>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</si>
  <si>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</si>
  <si>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</si>
  <si>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</si>
  <si>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</si>
  <si>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</si>
  <si>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</si>
  <si>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</si>
  <si>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</si>
  <si>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</si>
  <si>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</si>
  <si>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</si>
  <si>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</si>
  <si>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</si>
  <si>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</si>
  <si>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</si>
  <si>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</si>
  <si>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</si>
  <si>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</si>
  <si>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</si>
  <si>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</si>
  <si>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</si>
  <si>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</si>
  <si>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</si>
  <si>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</si>
  <si>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</si>
  <si>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</si>
  <si>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</si>
  <si>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</si>
  <si>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</si>
  <si>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</si>
  <si>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</si>
  <si>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</si>
  <si>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</si>
  <si>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</si>
  <si>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</si>
  <si>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</si>
  <si>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</si>
  <si>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</si>
  <si>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</si>
  <si>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</si>
  <si>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</si>
  <si>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</si>
  <si>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</si>
  <si>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</si>
  <si>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</si>
  <si>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</si>
  <si>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</si>
  <si>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</si>
  <si>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</si>
  <si>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</si>
  <si>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</si>
  <si>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</si>
  <si>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</si>
  <si>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</si>
  <si>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</si>
  <si>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</si>
  <si>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</si>
  <si>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</si>
  <si>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</si>
  <si>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</si>
  <si>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</si>
  <si>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</si>
  <si>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</si>
  <si>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</si>
  <si>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</si>
  <si>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</si>
  <si>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</si>
  <si>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</si>
  <si>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</si>
  <si>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</si>
  <si>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</si>
  <si>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</si>
  <si>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</si>
  <si>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</si>
  <si>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</si>
  <si>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</si>
  <si>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</si>
  <si>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</si>
  <si>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</si>
  <si>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</si>
  <si>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</si>
  <si>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</si>
  <si>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</si>
  <si>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</si>
  <si>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</si>
  <si>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</si>
  <si>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</si>
  <si>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</si>
  <si>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</si>
  <si>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</si>
  <si>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</si>
  <si>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</si>
  <si>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</si>
  <si>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</si>
  <si>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</si>
  <si>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</si>
  <si>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</si>
  <si>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</si>
  <si>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</si>
  <si>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</si>
  <si>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</si>
  <si>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</si>
  <si>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</si>
  <si>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</si>
  <si>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</si>
  <si>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</si>
  <si>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</si>
  <si>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</si>
  <si>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</si>
  <si>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</si>
  <si>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</si>
  <si>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</si>
  <si>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</si>
  <si>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</si>
  <si>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</si>
  <si>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</si>
  <si>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</si>
  <si>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</si>
  <si>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</si>
  <si>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</si>
  <si>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</si>
  <si>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</si>
  <si>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</si>
  <si>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</si>
  <si>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</si>
  <si>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</si>
  <si>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</si>
  <si>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</si>
  <si>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</si>
  <si>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</si>
  <si>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</si>
  <si>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</si>
  <si>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</si>
  <si>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</si>
  <si>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</si>
  <si>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</si>
  <si>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</si>
  <si>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</si>
  <si>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</si>
  <si>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</si>
  <si>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</si>
  <si>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</si>
  <si>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</si>
  <si>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</si>
  <si>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</si>
  <si>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</si>
  <si>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</si>
  <si>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</si>
  <si>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</si>
  <si>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</si>
  <si>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</si>
  <si>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</si>
  <si>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</si>
  <si>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</si>
  <si>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</si>
  <si>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</si>
  <si>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</si>
  <si>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</si>
  <si>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</si>
  <si>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</si>
  <si>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</si>
  <si>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</si>
  <si>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</si>
  <si>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</si>
  <si>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</si>
  <si>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</si>
  <si>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</si>
  <si>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</si>
  <si>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</si>
  <si>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</si>
  <si>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</si>
  <si>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</si>
  <si>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</si>
  <si>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</si>
  <si>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</si>
  <si>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</si>
  <si>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</si>
  <si>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</si>
  <si>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</si>
  <si>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</si>
  <si>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</si>
  <si>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</si>
  <si>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</si>
  <si>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</si>
  <si>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</si>
  <si>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</si>
  <si>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</si>
  <si>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</si>
  <si>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</si>
  <si>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</si>
  <si>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</si>
  <si>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</si>
  <si>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</si>
  <si>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</si>
  <si>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</si>
  <si>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</si>
  <si>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</si>
  <si>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</si>
  <si>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</si>
  <si>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</si>
  <si>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</si>
  <si>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</si>
  <si>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</si>
  <si>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</si>
  <si>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</si>
  <si>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</si>
  <si>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</si>
  <si>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</si>
  <si>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</si>
  <si>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</si>
  <si>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</si>
  <si>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</si>
  <si>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</si>
  <si>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</si>
  <si>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</si>
  <si>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</si>
  <si>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</si>
  <si>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</si>
  <si>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</si>
  <si>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</si>
  <si>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</si>
  <si>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</si>
  <si>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</si>
  <si>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</si>
  <si>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</si>
  <si>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</si>
  <si>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</si>
  <si>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</si>
  <si>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</si>
  <si>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</si>
  <si>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</si>
  <si>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</si>
  <si>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</si>
  <si>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</si>
  <si>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</si>
  <si>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</si>
  <si>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</si>
  <si>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</si>
  <si>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</si>
  <si>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</si>
  <si>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</si>
  <si>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</si>
  <si>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</si>
  <si>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</si>
  <si>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</si>
  <si>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</si>
  <si>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</si>
  <si>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</si>
  <si>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</si>
  <si>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</si>
  <si>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</si>
  <si>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</si>
  <si>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</si>
  <si>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</si>
  <si>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</si>
  <si>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</si>
  <si>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</si>
  <si>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</si>
  <si>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</si>
  <si>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</si>
  <si>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</si>
  <si>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</si>
  <si>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</si>
  <si>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</si>
  <si>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</si>
  <si>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</si>
  <si>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</si>
  <si>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</si>
  <si>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</si>
  <si>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</si>
  <si>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</si>
  <si>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</si>
  <si>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</si>
  <si>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</si>
  <si>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</si>
  <si>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</si>
  <si>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</si>
  <si>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</si>
  <si>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</si>
  <si>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</si>
  <si>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</si>
  <si>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</si>
  <si>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</si>
  <si>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</si>
  <si>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</si>
  <si>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</si>
  <si>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</si>
  <si>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</si>
  <si>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</si>
  <si>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</si>
  <si>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</si>
  <si>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</si>
  <si>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</si>
  <si>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</si>
  <si>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</si>
  <si>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</si>
  <si>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</si>
  <si>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</si>
  <si>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</si>
  <si>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</si>
  <si>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</si>
  <si>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</si>
  <si>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</si>
  <si>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</si>
  <si>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</si>
  <si>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</si>
  <si>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</si>
  <si>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</si>
  <si>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</si>
  <si>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</si>
  <si>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</si>
  <si>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</si>
  <si>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</si>
  <si>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</si>
  <si>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</si>
  <si>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</si>
  <si>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</si>
  <si>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</si>
  <si>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</si>
  <si>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</si>
  <si>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</si>
  <si>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</si>
  <si>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</si>
  <si>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</si>
  <si>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</si>
  <si>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</si>
  <si>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</si>
  <si>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</si>
  <si>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</si>
  <si>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</si>
  <si>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</si>
  <si>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</si>
  <si>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</si>
  <si>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</si>
  <si>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</si>
  <si>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</si>
  <si>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</si>
  <si>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</si>
  <si>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</si>
  <si>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</si>
  <si>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</si>
  <si>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</si>
  <si>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</si>
  <si>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</si>
  <si>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</si>
  <si>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</si>
  <si>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</si>
  <si>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</si>
  <si>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</si>
  <si>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</si>
  <si>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</si>
  <si>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</si>
  <si>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</si>
  <si>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</si>
  <si>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</si>
  <si>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</si>
  <si>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</si>
  <si>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</si>
  <si>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</si>
  <si>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</si>
  <si>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</si>
  <si>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</si>
  <si>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</si>
  <si>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</si>
  <si>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</si>
  <si>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</si>
  <si>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</si>
  <si>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</si>
  <si>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</si>
  <si>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</si>
  <si>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</si>
  <si>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</si>
  <si>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</si>
  <si>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</si>
  <si>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</si>
  <si>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</si>
  <si>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</si>
  <si>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</si>
  <si>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</si>
  <si>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</si>
  <si>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</si>
  <si>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</si>
  <si>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</si>
  <si>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</si>
  <si>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</si>
  <si>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</si>
  <si>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</si>
  <si>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</si>
  <si>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</si>
  <si>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</si>
  <si>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</si>
  <si>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</si>
  <si>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</si>
  <si>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</si>
  <si>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</si>
  <si>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</si>
  <si>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</si>
  <si>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</si>
  <si>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</si>
  <si>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</si>
  <si>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</si>
  <si>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</si>
  <si>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</si>
  <si>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</si>
  <si>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</si>
  <si>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</si>
  <si>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</si>
  <si>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</si>
  <si>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</si>
  <si>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</si>
  <si>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</si>
  <si>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</si>
  <si>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</si>
  <si>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</si>
  <si>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</si>
  <si>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</si>
  <si>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</si>
  <si>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</si>
  <si>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</si>
  <si>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</si>
  <si>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</si>
  <si>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</si>
  <si>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</si>
  <si>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</si>
  <si>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</si>
  <si>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</si>
  <si>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</si>
  <si>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</si>
  <si>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</si>
  <si>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</si>
  <si>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</si>
  <si>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</si>
  <si>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</si>
  <si>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</si>
  <si>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</si>
  <si>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</si>
  <si>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</si>
  <si>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</si>
  <si>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</si>
  <si>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</si>
  <si>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</si>
  <si>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</si>
  <si>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</si>
  <si>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</si>
  <si>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</si>
  <si>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</si>
  <si>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</si>
  <si>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</si>
  <si>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</si>
  <si>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</si>
  <si>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</si>
  <si>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</si>
  <si>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</si>
  <si>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</si>
  <si>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</si>
  <si>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</si>
  <si>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</si>
  <si>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</si>
  <si>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</si>
  <si>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</si>
  <si>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</si>
  <si>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</si>
  <si>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</si>
  <si>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</si>
  <si>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</si>
  <si>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</si>
  <si>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</si>
  <si>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</si>
  <si>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</si>
  <si>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</si>
  <si>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</si>
  <si>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</si>
  <si>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</si>
  <si>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</si>
  <si>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</si>
  <si>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</si>
  <si>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</si>
  <si>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</si>
  <si>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</si>
  <si>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</si>
  <si>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</si>
  <si>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</si>
  <si>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</si>
  <si>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</si>
  <si>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</si>
  <si>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</si>
  <si>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</si>
  <si>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</si>
  <si>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</si>
  <si>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</si>
  <si>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</si>
  <si>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</si>
  <si>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</si>
  <si>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</si>
  <si>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</si>
  <si>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</si>
  <si>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</si>
  <si>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</si>
  <si>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</si>
  <si>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</si>
  <si>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</si>
  <si>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</si>
  <si>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</si>
  <si>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</si>
  <si>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</si>
  <si>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</si>
  <si>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</si>
  <si>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</si>
  <si>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</si>
  <si>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</si>
  <si>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</si>
  <si>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</si>
  <si>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</si>
  <si>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</si>
  <si>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</si>
  <si>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</si>
  <si>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</si>
  <si>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</si>
  <si>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</si>
  <si>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</si>
  <si>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</si>
  <si>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</si>
  <si>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</si>
  <si>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</si>
  <si>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</si>
  <si>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</si>
  <si>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</si>
  <si>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</si>
  <si>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</si>
  <si>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</si>
  <si>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</si>
  <si>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</si>
  <si>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</si>
  <si>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</si>
  <si>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</si>
  <si>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</si>
  <si>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</si>
  <si>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</si>
  <si>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</si>
  <si>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</si>
  <si>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</si>
  <si>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</si>
  <si>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</si>
  <si>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</si>
  <si>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</si>
  <si>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</si>
  <si>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</si>
  <si>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</si>
  <si>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</si>
  <si>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</si>
  <si>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</si>
  <si>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</si>
  <si>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</si>
  <si>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</si>
  <si>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</si>
  <si>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</si>
  <si>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</si>
  <si>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</si>
  <si>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</si>
  <si>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</si>
  <si>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</si>
  <si>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</si>
  <si>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</si>
  <si>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</si>
  <si>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</si>
  <si>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</si>
  <si>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</si>
  <si>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</si>
  <si>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</si>
  <si>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</si>
  <si>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</si>
  <si>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</si>
  <si>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</si>
  <si>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</si>
  <si>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</si>
  <si>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</si>
  <si>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</si>
  <si>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</si>
  <si>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</si>
  <si>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</si>
  <si>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</si>
  <si>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</si>
  <si>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</si>
  <si>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</si>
  <si>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</si>
  <si>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</si>
  <si>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</si>
  <si>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</si>
  <si>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</si>
  <si>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</si>
  <si>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</si>
  <si>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</si>
  <si>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</si>
  <si>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</si>
  <si>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</si>
  <si>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</si>
  <si>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</si>
  <si>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</si>
  <si>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</si>
  <si>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</si>
  <si>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</si>
  <si>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</si>
  <si>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</si>
  <si>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</si>
  <si>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</si>
  <si>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</si>
  <si>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</si>
  <si>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</si>
  <si>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</si>
  <si>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</si>
  <si>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</si>
  <si>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</si>
  <si>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</si>
  <si>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</si>
  <si>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</si>
  <si>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</si>
  <si>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</si>
  <si>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</si>
  <si>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</si>
  <si>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</si>
  <si>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</si>
  <si>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</si>
  <si>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</si>
  <si>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</si>
  <si>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</si>
  <si>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</si>
  <si>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</si>
  <si>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</si>
  <si>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</si>
  <si>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</si>
  <si>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</si>
  <si>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</si>
  <si>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</si>
  <si>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</si>
  <si>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</si>
  <si>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</si>
  <si>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</si>
  <si>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</si>
  <si>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</si>
  <si>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</si>
  <si>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</si>
  <si>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</si>
  <si>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</si>
  <si>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</si>
  <si>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</si>
  <si>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</si>
  <si>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</si>
  <si>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</si>
  <si>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</si>
  <si>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</si>
  <si>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</si>
  <si>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</si>
  <si>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</si>
  <si>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</si>
  <si>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</si>
  <si>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</si>
  <si>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</si>
  <si>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</si>
  <si>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</si>
  <si>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</si>
  <si>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</si>
  <si>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</si>
  <si>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</si>
  <si>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</si>
  <si>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</si>
  <si>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</si>
  <si>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</si>
  <si>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</si>
  <si>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</si>
  <si>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</si>
  <si>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</si>
  <si>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</si>
  <si>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</si>
  <si>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</si>
  <si>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</si>
  <si>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</si>
  <si>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</si>
  <si>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</si>
  <si>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</si>
  <si>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</si>
  <si>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</si>
  <si>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</si>
  <si>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</si>
  <si>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</si>
  <si>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</si>
  <si>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</si>
  <si>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</si>
  <si>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</si>
  <si>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</si>
  <si>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</si>
  <si>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</si>
  <si>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</si>
  <si>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</si>
  <si>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</si>
  <si>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</si>
  <si>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</si>
  <si>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</si>
  <si>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</si>
  <si>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</si>
  <si>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</si>
  <si>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</si>
  <si>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</si>
  <si>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</si>
  <si>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</si>
  <si>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</si>
  <si>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</si>
  <si>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</si>
  <si>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</si>
  <si>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</si>
  <si>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</si>
  <si>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</si>
  <si>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</si>
  <si>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</si>
  <si>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</si>
  <si>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</si>
  <si>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</si>
  <si>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</si>
  <si>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</si>
  <si>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</si>
  <si>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</si>
  <si>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</si>
  <si>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</si>
  <si>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</si>
  <si>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</si>
  <si>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</si>
  <si>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</si>
  <si>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</si>
  <si>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</si>
  <si>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</si>
  <si>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</si>
  <si>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</si>
  <si>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</si>
  <si>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</si>
  <si>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</si>
  <si>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</si>
  <si>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</si>
  <si>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</si>
  <si>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</si>
  <si>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</si>
  <si>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</si>
  <si>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</si>
  <si>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</si>
  <si>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</si>
  <si>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</si>
  <si>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</si>
  <si>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</si>
  <si>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</si>
  <si>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</si>
  <si>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</si>
  <si>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</si>
  <si>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</si>
  <si>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</si>
  <si>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</si>
  <si>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</si>
  <si>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</si>
  <si>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</si>
  <si>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</si>
  <si>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</si>
  <si>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</si>
  <si>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</si>
  <si>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</si>
  <si>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</si>
  <si>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</si>
  <si>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</si>
  <si>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</si>
  <si>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</si>
  <si>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</si>
  <si>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</si>
  <si>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</si>
  <si>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</si>
  <si>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</si>
  <si>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</si>
  <si>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</si>
  <si>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</si>
  <si>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</si>
  <si>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</si>
  <si>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</si>
  <si>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</si>
  <si>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</si>
  <si>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</si>
  <si>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</si>
  <si>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</si>
  <si>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</si>
  <si>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</si>
  <si>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</si>
  <si>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</si>
  <si>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</si>
  <si>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</si>
  <si>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</si>
  <si>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</si>
  <si>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</si>
  <si>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</si>
  <si>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</si>
  <si>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</si>
  <si>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</si>
  <si>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</si>
  <si>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</si>
  <si>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</si>
  <si>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</si>
  <si>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</si>
  <si>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</si>
  <si>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</si>
  <si>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</si>
  <si>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</si>
  <si>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</si>
  <si>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</si>
  <si>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</si>
  <si>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</si>
  <si>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</si>
  <si>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</si>
  <si>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</si>
  <si>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</si>
  <si>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</si>
  <si>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</si>
  <si>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</si>
  <si>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</si>
  <si>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</si>
  <si>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</si>
  <si>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</si>
  <si>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</si>
  <si>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</si>
  <si>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</si>
  <si>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</si>
  <si>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</si>
  <si>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</si>
  <si>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</si>
  <si>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</si>
  <si>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</si>
  <si>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</si>
  <si>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</si>
  <si>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</si>
  <si>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</si>
  <si>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</si>
  <si>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</si>
  <si>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</si>
  <si>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</si>
  <si>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</si>
  <si>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</si>
  <si>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</si>
  <si>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</si>
  <si>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</si>
  <si>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</si>
  <si>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</si>
  <si>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</si>
  <si>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</si>
  <si>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</si>
  <si>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</si>
  <si>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</si>
  <si>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</si>
  <si>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</si>
  <si>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</si>
  <si>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</si>
  <si>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</si>
  <si>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</si>
  <si>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</si>
  <si>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</si>
  <si>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</si>
  <si>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</si>
  <si>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</si>
  <si>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</si>
  <si>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</si>
  <si>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</si>
  <si>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</si>
  <si>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</si>
  <si>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</si>
  <si>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</si>
  <si>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</si>
  <si>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</si>
  <si>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</si>
  <si>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</si>
  <si>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</si>
  <si>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</si>
  <si>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</si>
  <si>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</si>
  <si>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</si>
  <si>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</si>
  <si>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</si>
  <si>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</si>
  <si>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</si>
  <si>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</si>
  <si>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</si>
  <si>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</si>
  <si>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</si>
  <si>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</si>
  <si>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</si>
  <si>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</si>
  <si>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</si>
  <si>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</si>
  <si>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</si>
  <si>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</si>
  <si>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</si>
  <si>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</si>
  <si>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</si>
  <si>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</si>
  <si>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</si>
  <si>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</si>
  <si>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</si>
  <si>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</si>
  <si>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</si>
  <si>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</si>
  <si>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</si>
  <si>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</si>
  <si>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</si>
  <si>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</si>
  <si>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</si>
  <si>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</si>
  <si>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</si>
  <si>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</si>
  <si>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</si>
  <si>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</si>
  <si>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</si>
  <si>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</si>
  <si>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</si>
  <si>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</si>
  <si>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</si>
  <si>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</si>
  <si>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</si>
  <si>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</si>
  <si>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</si>
  <si>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</si>
  <si>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</si>
  <si>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</si>
  <si>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</si>
  <si>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</si>
  <si>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</si>
  <si>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</si>
  <si>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</si>
  <si>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</si>
  <si>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</si>
  <si>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</si>
  <si>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</si>
  <si>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</si>
  <si>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</si>
  <si>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</si>
  <si>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</si>
  <si>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</si>
  <si>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</si>
  <si>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</si>
  <si>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</si>
  <si>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</si>
  <si>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</si>
  <si>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</si>
  <si>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</si>
  <si>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</si>
  <si>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</si>
  <si>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</si>
  <si>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</si>
  <si>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</si>
  <si>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</si>
  <si>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</si>
  <si>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</si>
  <si>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</si>
  <si>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</si>
  <si>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</si>
  <si>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</si>
  <si>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</si>
  <si>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</si>
  <si>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</si>
  <si>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</si>
  <si>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</si>
  <si>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</si>
  <si>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</si>
  <si>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</si>
  <si>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</si>
  <si>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</si>
  <si>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</si>
  <si>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</si>
  <si>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</si>
  <si>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</si>
  <si>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</si>
  <si>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</si>
  <si>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</si>
  <si>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</si>
  <si>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</si>
  <si>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</si>
  <si>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</si>
  <si>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</si>
  <si>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</si>
  <si>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</si>
  <si>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</si>
  <si>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</si>
  <si>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</si>
  <si>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</si>
  <si>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</si>
  <si>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</si>
  <si>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</si>
  <si>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</si>
  <si>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</si>
  <si>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</si>
  <si>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</si>
  <si>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</si>
  <si>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</si>
  <si>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</si>
  <si>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</si>
  <si>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</si>
  <si>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</si>
  <si>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</si>
  <si>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</si>
  <si>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</si>
  <si>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</si>
  <si>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</si>
  <si>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</si>
  <si>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</si>
  <si>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</si>
  <si>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</si>
  <si>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</si>
  <si>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</si>
  <si>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</si>
  <si>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</si>
  <si>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</si>
  <si>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</si>
  <si>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</si>
  <si>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</si>
  <si>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</si>
  <si>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</si>
  <si>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</si>
  <si>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</si>
  <si>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</si>
  <si>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</si>
  <si>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</si>
  <si>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</si>
  <si>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</si>
  <si>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</si>
  <si>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</si>
  <si>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</si>
  <si>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</si>
  <si>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</si>
  <si>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</si>
  <si>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</si>
  <si>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</si>
  <si>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</si>
  <si>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</si>
  <si>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</si>
  <si>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</si>
  <si>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</si>
  <si>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</si>
  <si>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</si>
  <si>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</si>
  <si>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</si>
  <si>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</si>
  <si>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</si>
  <si>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</si>
  <si>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</si>
  <si>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</si>
  <si>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</si>
  <si>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</si>
  <si>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</si>
  <si>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</si>
  <si>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</si>
  <si>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</si>
  <si>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</si>
  <si>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</si>
  <si>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</si>
  <si>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</si>
  <si>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</si>
  <si>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</si>
  <si>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</si>
  <si>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</si>
  <si>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</si>
  <si>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</si>
  <si>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</si>
  <si>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</si>
  <si>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</si>
  <si>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</si>
  <si>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</si>
  <si>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</si>
  <si>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</si>
  <si>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</si>
  <si>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</si>
  <si>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</si>
  <si>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</si>
  <si>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</si>
  <si>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</si>
  <si>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</si>
  <si>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</si>
  <si>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</si>
  <si>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</si>
  <si>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</si>
  <si>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</si>
  <si>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</si>
  <si>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</si>
  <si>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</si>
  <si>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</si>
  <si>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</si>
  <si>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</si>
  <si>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</si>
  <si>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</si>
  <si>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</si>
  <si>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</si>
  <si>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</si>
  <si>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</si>
  <si>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</si>
  <si>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</si>
  <si>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</si>
  <si>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</si>
  <si>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</si>
  <si>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</si>
  <si>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</si>
  <si>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</si>
  <si>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</si>
  <si>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</si>
  <si>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</si>
  <si>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</si>
  <si>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</si>
  <si>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</si>
  <si>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</si>
  <si>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</si>
  <si>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</si>
  <si>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</si>
  <si>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</si>
  <si>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</si>
  <si>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</si>
  <si>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</si>
  <si>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</si>
  <si>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</si>
  <si>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</si>
  <si>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</si>
  <si>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</si>
  <si>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</si>
  <si>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</si>
  <si>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</si>
  <si>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</si>
  <si>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</si>
  <si>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</si>
  <si>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</si>
  <si>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</si>
  <si>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</si>
  <si>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</si>
  <si>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</si>
  <si>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</si>
  <si>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</si>
  <si>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</si>
  <si>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</si>
  <si>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</si>
  <si>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</si>
  <si>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</si>
  <si>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</si>
  <si>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</si>
  <si>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</si>
  <si>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</si>
  <si>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</si>
  <si>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</si>
  <si>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</si>
  <si>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</si>
  <si>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</si>
  <si>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</si>
  <si>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</si>
  <si>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</si>
  <si>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</si>
  <si>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</si>
  <si>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</si>
  <si>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</si>
  <si>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</si>
  <si>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</si>
  <si>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</si>
  <si>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</si>
  <si>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</si>
  <si>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</si>
  <si>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</si>
  <si>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</si>
  <si>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</si>
  <si>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</si>
  <si>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</si>
  <si>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</si>
  <si>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</si>
  <si>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</si>
  <si>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</si>
  <si>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</si>
  <si>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</si>
  <si>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</si>
  <si>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</si>
  <si>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</si>
  <si>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</si>
  <si>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</si>
  <si>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</si>
  <si>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</si>
  <si>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</si>
  <si>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</si>
  <si>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</si>
  <si>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</si>
  <si>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</si>
  <si>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</si>
  <si>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</si>
  <si>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</si>
  <si>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</si>
  <si>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</si>
  <si>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</si>
  <si>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</si>
  <si>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</si>
  <si>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</si>
  <si>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</si>
  <si>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</si>
  <si>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</si>
  <si>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</si>
  <si>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</si>
  <si>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</si>
  <si>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</si>
  <si>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</si>
  <si>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</si>
  <si>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</si>
  <si>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</si>
  <si>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</si>
  <si>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</si>
  <si>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</si>
  <si>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</si>
  <si>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</si>
  <si>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</si>
  <si>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</si>
  <si>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</si>
  <si>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</si>
  <si>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</si>
  <si>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</si>
  <si>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</si>
  <si>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</si>
  <si>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</si>
  <si>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</si>
  <si>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</si>
  <si>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</si>
  <si>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</si>
  <si>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</si>
  <si>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</si>
  <si>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</si>
  <si>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</si>
  <si>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</si>
  <si>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</si>
  <si>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</si>
  <si>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</si>
  <si>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</si>
  <si>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</si>
  <si>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</si>
  <si>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</si>
  <si>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</si>
  <si>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</si>
  <si>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</si>
  <si>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</si>
  <si>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</si>
  <si>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</si>
  <si>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</si>
  <si>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</si>
  <si>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</si>
  <si>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</si>
  <si>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</si>
  <si>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</si>
  <si>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</si>
  <si>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</si>
  <si>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</si>
  <si>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</si>
  <si>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</si>
  <si>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</si>
  <si>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</si>
  <si>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</si>
  <si>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</si>
  <si>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</si>
  <si>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</si>
  <si>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</si>
  <si>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</si>
  <si>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</si>
  <si>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</si>
  <si>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</si>
  <si>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</si>
  <si>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</si>
  <si>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</si>
  <si>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</si>
  <si>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</si>
  <si>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</si>
  <si>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</si>
  <si>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</si>
  <si>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</si>
  <si>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</si>
  <si>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</si>
  <si>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</si>
  <si>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</si>
  <si>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</si>
  <si>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</si>
  <si>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</si>
  <si>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</si>
  <si>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</si>
  <si>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</si>
  <si>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</si>
  <si>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</si>
  <si>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</si>
  <si>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</si>
  <si>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</si>
  <si>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</si>
  <si>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</si>
  <si>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</si>
  <si>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</si>
  <si>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</si>
  <si>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</si>
  <si>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</si>
  <si>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</si>
  <si>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</si>
  <si>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</si>
  <si>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</si>
  <si>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</si>
  <si>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</si>
  <si>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</si>
  <si>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</si>
  <si>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</si>
  <si>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</si>
  <si>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</si>
  <si>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</si>
  <si>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</si>
  <si>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</si>
  <si>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</si>
  <si>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</si>
  <si>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</si>
  <si>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</si>
  <si>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</si>
  <si>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</si>
  <si>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</si>
  <si>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</si>
  <si>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</si>
  <si>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</si>
  <si>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</si>
  <si>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</si>
  <si>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</si>
  <si>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</si>
  <si>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</si>
  <si>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</si>
  <si>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</si>
  <si>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</si>
  <si>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</si>
  <si>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</si>
  <si>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</si>
  <si>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</si>
  <si>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</si>
  <si>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</si>
  <si>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</si>
  <si>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</si>
  <si>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</si>
  <si>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</si>
  <si>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</si>
  <si>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</si>
  <si>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</si>
  <si>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</si>
  <si>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</si>
  <si>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</si>
  <si>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</si>
  <si>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</si>
  <si>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</si>
  <si>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</si>
  <si>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</si>
  <si>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</si>
  <si>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</si>
  <si>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</si>
  <si>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</si>
  <si>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</si>
  <si>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</si>
  <si>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</si>
  <si>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</si>
  <si>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</si>
  <si>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</si>
  <si>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</si>
  <si>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</si>
  <si>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</si>
  <si>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</si>
  <si>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</si>
  <si>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</si>
  <si>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</si>
  <si>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</si>
  <si>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</si>
  <si>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</si>
  <si>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</si>
  <si>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</si>
  <si>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</si>
  <si>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</si>
  <si>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</si>
  <si>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</si>
  <si>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</si>
  <si>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</si>
  <si>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</si>
  <si>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</si>
  <si>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</si>
  <si>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</si>
  <si>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</si>
  <si>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</si>
  <si>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</si>
  <si>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</si>
  <si>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</si>
  <si>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</si>
  <si>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</si>
  <si>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</si>
  <si>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</si>
  <si>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</si>
  <si>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</si>
  <si>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</si>
  <si>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</si>
  <si>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</si>
  <si>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</si>
  <si>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</si>
  <si>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</si>
  <si>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</si>
  <si>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</si>
  <si>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</si>
  <si>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</si>
  <si>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</si>
  <si>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</si>
  <si>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</si>
  <si>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</si>
  <si>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</si>
  <si>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</si>
  <si>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</si>
  <si>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</si>
  <si>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</si>
  <si>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</si>
  <si>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</si>
  <si>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</si>
  <si>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</si>
  <si>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</si>
  <si>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</si>
  <si>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</si>
  <si>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</si>
  <si>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</si>
  <si>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</si>
  <si>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</si>
  <si>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</si>
  <si>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</si>
  <si>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</si>
  <si>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</si>
  <si>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</si>
  <si>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</si>
  <si>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</si>
  <si>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</si>
  <si>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</si>
  <si>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</si>
  <si>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</si>
  <si>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</si>
  <si>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</si>
  <si>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</si>
  <si>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</si>
  <si>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</si>
  <si>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</si>
  <si>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</si>
  <si>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</si>
  <si>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</si>
  <si>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</si>
  <si>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</si>
  <si>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</si>
  <si>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</si>
  <si>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</si>
  <si>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</si>
  <si>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</si>
  <si>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</si>
  <si>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</si>
  <si>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</si>
  <si>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</si>
  <si>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</si>
  <si>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</si>
  <si>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</si>
  <si>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</si>
  <si>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</si>
  <si>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</si>
  <si>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</si>
  <si>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</si>
  <si>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</si>
  <si>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</si>
  <si>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</si>
  <si>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</si>
  <si>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</si>
  <si>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</si>
  <si>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</si>
  <si>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</si>
  <si>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</si>
  <si>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</si>
  <si>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</si>
  <si>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</si>
  <si>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</si>
  <si>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</si>
  <si>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</si>
  <si>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</si>
  <si>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</si>
  <si>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</si>
  <si>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</si>
  <si>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</si>
  <si>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</si>
  <si>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</si>
  <si>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</si>
  <si>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</si>
  <si>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</si>
  <si>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</si>
  <si>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</si>
  <si>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</si>
  <si>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</si>
  <si>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</si>
  <si>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</si>
  <si>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</si>
  <si>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</si>
  <si>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</si>
  <si>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</si>
  <si>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</si>
  <si>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</si>
  <si>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</si>
  <si>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</si>
  <si>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</si>
  <si>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</si>
  <si>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</si>
  <si>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</si>
  <si>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</si>
  <si>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</si>
  <si>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</si>
  <si>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</si>
  <si>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</si>
  <si>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</si>
  <si>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</si>
  <si>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</si>
  <si>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</si>
  <si>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</si>
  <si>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</si>
  <si>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</si>
  <si>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</si>
  <si>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</si>
  <si>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</si>
  <si>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</si>
  <si>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</si>
  <si>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</si>
  <si>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</si>
  <si>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</si>
  <si>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</si>
  <si>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</si>
  <si>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</si>
  <si>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</si>
  <si>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</si>
  <si>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</si>
  <si>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</si>
  <si>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</si>
  <si>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</si>
  <si>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</si>
  <si>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</si>
  <si>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</si>
  <si>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</si>
  <si>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</si>
  <si>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</si>
  <si>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</si>
  <si>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</si>
  <si>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</si>
  <si>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</si>
  <si>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</si>
  <si>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</si>
  <si>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</si>
  <si>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</si>
  <si>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</si>
  <si>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</si>
  <si>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</si>
  <si>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</si>
  <si>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</si>
  <si>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</si>
  <si>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</si>
  <si>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</si>
  <si>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</si>
  <si>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</si>
  <si>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</si>
  <si>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</si>
  <si>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</si>
  <si>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</si>
  <si>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</si>
  <si>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</si>
  <si>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</si>
  <si>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</si>
  <si>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</si>
  <si>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</si>
  <si>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</si>
  <si>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</si>
  <si>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</si>
  <si>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</si>
  <si>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</si>
  <si>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</si>
  <si>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</si>
  <si>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</si>
  <si>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</si>
  <si>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</si>
  <si>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</si>
  <si>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</si>
  <si>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</si>
  <si>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</si>
  <si>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</si>
  <si>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</si>
  <si>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</si>
  <si>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</si>
  <si>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</si>
  <si>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</si>
  <si>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</si>
  <si>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</si>
  <si>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</si>
  <si>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</si>
  <si>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</si>
  <si>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</si>
  <si>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</si>
  <si>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</si>
  <si>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</si>
  <si>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</si>
  <si>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</si>
  <si>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</si>
  <si>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</si>
  <si>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</si>
  <si>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</si>
  <si>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</si>
  <si>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</si>
  <si>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</si>
  <si>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</si>
  <si>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</si>
  <si>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</si>
  <si>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</si>
  <si>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</si>
  <si>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</si>
  <si>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</si>
  <si>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</si>
  <si>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</si>
  <si>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</si>
  <si>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</si>
  <si>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</si>
  <si>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</si>
  <si>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</si>
  <si>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</si>
  <si>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</si>
  <si>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</si>
  <si>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</si>
  <si>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</si>
  <si>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</si>
  <si>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</si>
  <si>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</si>
  <si>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</si>
  <si>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</si>
  <si>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</si>
  <si>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</si>
  <si>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</si>
  <si>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</si>
  <si>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</si>
  <si>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</si>
  <si>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</si>
  <si>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</si>
  <si>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</si>
  <si>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</si>
  <si>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</si>
  <si>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</si>
  <si>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</si>
  <si>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</si>
  <si>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</si>
  <si>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</si>
  <si>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</si>
  <si>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</si>
  <si>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</si>
  <si>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</si>
  <si>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</si>
  <si>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</si>
  <si>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</si>
  <si>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</si>
  <si>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</si>
  <si>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</si>
  <si>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</si>
  <si>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</si>
  <si>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</si>
  <si>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</si>
  <si>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</si>
  <si>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</si>
  <si>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</si>
  <si>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</si>
  <si>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</si>
  <si>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</si>
  <si>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</si>
  <si>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</si>
  <si>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</si>
  <si>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</si>
  <si>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</si>
  <si>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</si>
  <si>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</si>
  <si>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</si>
  <si>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</si>
  <si>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</si>
  <si>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</si>
  <si>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</si>
  <si>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</si>
  <si>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</si>
  <si>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</si>
  <si>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</si>
  <si>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</si>
  <si>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</si>
  <si>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</si>
  <si>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</si>
  <si>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</si>
  <si>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</si>
  <si>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</si>
  <si>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</si>
  <si>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</si>
  <si>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</si>
  <si>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</si>
  <si>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</si>
  <si>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</si>
  <si>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</si>
  <si>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</si>
  <si>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</si>
  <si>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</si>
  <si>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</si>
  <si>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</si>
  <si>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</si>
  <si>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</si>
  <si>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</si>
  <si>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</si>
  <si>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</si>
  <si>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</si>
  <si>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</si>
  <si>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</si>
  <si>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</si>
  <si>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</si>
  <si>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</si>
  <si>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</si>
  <si>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</si>
  <si>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</si>
  <si>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</si>
  <si>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</si>
  <si>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</si>
  <si>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</si>
  <si>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</si>
  <si>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</si>
  <si>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</si>
  <si>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</si>
  <si>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</si>
  <si>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</si>
  <si>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</si>
  <si>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</si>
  <si>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</si>
  <si>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</si>
  <si>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</si>
  <si>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</si>
  <si>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</si>
  <si>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</si>
  <si>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</si>
  <si>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</si>
  <si>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</si>
  <si>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</si>
  <si>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</si>
  <si>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</si>
  <si>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</si>
  <si>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</si>
  <si>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</si>
  <si>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</si>
  <si>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</si>
  <si>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</si>
  <si>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</si>
  <si>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</si>
  <si>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</si>
  <si>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</si>
  <si>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</si>
  <si>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</si>
  <si>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</si>
  <si>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</si>
  <si>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</si>
  <si>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</si>
  <si>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</si>
  <si>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</si>
  <si>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</si>
  <si>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</si>
  <si>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</si>
  <si>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</si>
  <si>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</si>
  <si>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</si>
  <si>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</si>
  <si>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</si>
  <si>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</si>
  <si>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</si>
  <si>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</si>
  <si>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</si>
  <si>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</si>
  <si>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</si>
  <si>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</si>
  <si>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</si>
  <si>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</si>
  <si>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</si>
  <si>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</si>
  <si>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</si>
  <si>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</si>
  <si>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</si>
  <si>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</si>
  <si>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</si>
  <si>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</si>
  <si>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</si>
  <si>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</si>
  <si>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</si>
  <si>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</si>
  <si>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</si>
  <si>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</si>
  <si>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</si>
  <si>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</si>
  <si>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</si>
  <si>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</si>
  <si>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</si>
  <si>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</si>
  <si>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</si>
  <si>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</si>
  <si>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</si>
  <si>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</si>
  <si>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</si>
  <si>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</si>
  <si>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</si>
  <si>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</si>
  <si>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</si>
  <si>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</si>
  <si>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</si>
  <si>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</si>
  <si>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</si>
  <si>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</si>
  <si>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</si>
  <si>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</si>
  <si>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</si>
  <si>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</si>
  <si>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</si>
  <si>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</si>
  <si>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</si>
  <si>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</si>
  <si>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</si>
  <si>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</si>
  <si>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</si>
  <si>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</si>
  <si>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</si>
  <si>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</si>
  <si>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</si>
  <si>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</si>
  <si>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</si>
  <si>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</si>
  <si>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</si>
  <si>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</si>
  <si>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</si>
  <si>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</si>
  <si>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</si>
  <si>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</si>
  <si>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</si>
  <si>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</si>
  <si>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</si>
  <si>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</si>
  <si>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</si>
  <si>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</si>
  <si>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</si>
  <si>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</si>
  <si>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</si>
  <si>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</si>
  <si>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</si>
  <si>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</si>
  <si>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</si>
  <si>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</si>
  <si>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</si>
  <si>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</si>
  <si>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</si>
  <si>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</si>
  <si>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</si>
  <si>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</si>
  <si>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</si>
  <si>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</si>
  <si>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</si>
  <si>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</si>
  <si>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</si>
  <si>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</si>
  <si>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</si>
  <si>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</si>
  <si>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</si>
  <si>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</si>
  <si>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</si>
  <si>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</si>
  <si>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</si>
  <si>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</si>
  <si>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</si>
  <si>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</si>
  <si>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</si>
  <si>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</si>
  <si>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</si>
  <si>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</si>
  <si>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</si>
  <si>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</si>
  <si>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</si>
  <si>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</si>
  <si>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</si>
  <si>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</si>
  <si>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</si>
  <si>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</si>
  <si>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</si>
  <si>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</si>
  <si>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</si>
  <si>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</si>
  <si>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</si>
  <si>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</si>
  <si>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</si>
  <si>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</si>
  <si>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</si>
  <si>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</si>
  <si>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</si>
  <si>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</si>
  <si>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</si>
  <si>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</si>
  <si>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</si>
  <si>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</si>
  <si>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</si>
  <si>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</si>
  <si>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</si>
  <si>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</si>
  <si>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</si>
  <si>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</si>
  <si>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</si>
  <si>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</si>
  <si>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</si>
  <si>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</si>
  <si>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</si>
  <si>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</si>
  <si>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</si>
  <si>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</si>
  <si>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</si>
  <si>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</si>
  <si>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</si>
  <si>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</si>
  <si>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</si>
  <si>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</si>
  <si>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</si>
  <si>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</si>
  <si>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</si>
  <si>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</si>
  <si>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</si>
  <si>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</si>
  <si>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</si>
  <si>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</si>
  <si>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</si>
  <si>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</si>
  <si>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</si>
  <si>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</si>
  <si>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</si>
  <si>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</si>
  <si>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</si>
  <si>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</si>
  <si>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</si>
  <si>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</si>
  <si>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</si>
  <si>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</si>
  <si>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</si>
  <si>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</si>
  <si>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</si>
  <si>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</si>
  <si>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</si>
  <si>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</si>
  <si>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</si>
  <si>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</si>
  <si>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</si>
  <si>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</si>
  <si>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</si>
  <si>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</si>
  <si>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</si>
  <si>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</si>
  <si>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</si>
  <si>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</si>
  <si>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</si>
  <si>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</si>
  <si>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</si>
  <si>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</si>
  <si>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</si>
  <si>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</si>
  <si>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</si>
  <si>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</si>
  <si>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</si>
  <si>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</si>
  <si>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</si>
  <si>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</si>
  <si>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</si>
  <si>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</si>
  <si>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</si>
  <si>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</si>
  <si>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</si>
  <si>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</si>
  <si>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</si>
  <si>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</si>
  <si>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</si>
  <si>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</si>
  <si>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</si>
  <si>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</si>
  <si>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</si>
  <si>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</si>
  <si>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</si>
  <si>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</si>
  <si>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</si>
  <si>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</si>
  <si>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</si>
  <si>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</si>
  <si>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</si>
  <si>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</si>
  <si>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</si>
  <si>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</si>
  <si>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</si>
  <si>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</si>
  <si>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</si>
  <si>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</si>
  <si>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</si>
  <si>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</si>
  <si>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</si>
  <si>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</si>
  <si>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</si>
  <si>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</si>
  <si>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</si>
  <si>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</si>
  <si>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</si>
  <si>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</si>
  <si>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</si>
  <si>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</si>
  <si>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</si>
  <si>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</si>
  <si>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</si>
  <si>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</si>
  <si>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</si>
  <si>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</si>
  <si>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</si>
  <si>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</si>
  <si>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</si>
  <si>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</si>
  <si>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</si>
  <si>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</si>
  <si>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</si>
  <si>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</si>
  <si>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</si>
  <si>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</si>
  <si>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</si>
  <si>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</si>
  <si>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</si>
  <si>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</si>
  <si>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</si>
  <si>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</si>
  <si>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</si>
  <si>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</si>
  <si>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</si>
  <si>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</si>
  <si>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</si>
  <si>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</si>
  <si>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</si>
  <si>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</si>
  <si>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</si>
  <si>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</si>
  <si>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</si>
  <si>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</si>
  <si>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</si>
  <si>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</si>
  <si>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</si>
  <si>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</si>
  <si>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</si>
  <si>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</si>
  <si>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</si>
  <si>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</si>
  <si>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</si>
  <si>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</si>
  <si>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</si>
  <si>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</si>
  <si>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</si>
  <si>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</si>
  <si>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</si>
  <si>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</si>
  <si>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</si>
  <si>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</si>
  <si>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</si>
  <si>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</si>
  <si>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</si>
  <si>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</si>
  <si>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</si>
  <si>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</si>
  <si>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</si>
  <si>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</si>
  <si>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</si>
  <si>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</si>
  <si>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</si>
  <si>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</si>
  <si>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</si>
  <si>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</si>
  <si>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</si>
  <si>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</si>
  <si>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</si>
  <si>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</si>
  <si>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</si>
  <si>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</si>
  <si>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</si>
  <si>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</si>
  <si>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</si>
  <si>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</si>
  <si>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</si>
  <si>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</si>
  <si>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</si>
  <si>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</si>
  <si>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</si>
  <si>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</si>
  <si>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</si>
  <si>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</si>
  <si>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</si>
  <si>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</si>
  <si>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</si>
  <si>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</si>
  <si>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</si>
  <si>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</si>
  <si>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</si>
  <si>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</si>
  <si>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</si>
  <si>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</si>
  <si>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</si>
  <si>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</si>
  <si>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</si>
  <si>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</si>
  <si>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</si>
  <si>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</si>
  <si>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</si>
  <si>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</si>
  <si>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</si>
  <si>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</si>
  <si>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</si>
  <si>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</si>
  <si>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</si>
  <si>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</si>
  <si>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</si>
  <si>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</si>
  <si>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</si>
  <si>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</si>
  <si>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</si>
  <si>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</si>
  <si>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</si>
  <si>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</si>
  <si>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</si>
  <si>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</si>
  <si>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</si>
  <si>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</si>
  <si>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</si>
  <si>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</si>
  <si>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</si>
  <si>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</si>
  <si>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</si>
  <si>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</si>
  <si>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</si>
  <si>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</si>
  <si>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</si>
  <si>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</si>
  <si>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</si>
  <si>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</si>
  <si>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</si>
  <si>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</si>
  <si>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</si>
  <si>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</si>
  <si>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</si>
  <si>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</si>
  <si>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</si>
  <si>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</si>
  <si>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</si>
  <si>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</si>
  <si>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</si>
  <si>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</si>
  <si>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</si>
  <si>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</si>
  <si>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</si>
  <si>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</si>
  <si>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</si>
  <si>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</si>
  <si>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</si>
  <si>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</si>
  <si>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</si>
  <si>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</si>
  <si>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</si>
  <si>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</si>
  <si>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</si>
  <si>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</si>
  <si>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</si>
  <si>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</si>
  <si>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</si>
  <si>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</si>
  <si>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</si>
  <si>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</si>
  <si>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</si>
  <si>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</si>
  <si>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</si>
  <si>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</si>
  <si>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</si>
  <si>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</si>
  <si>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</si>
  <si>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</si>
  <si>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</si>
  <si>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</si>
  <si>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</si>
  <si>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</si>
  <si>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</si>
  <si>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</si>
  <si>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</si>
  <si>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</si>
  <si>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</si>
  <si>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</si>
  <si>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</si>
  <si>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</si>
  <si>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</si>
  <si>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</si>
  <si>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</si>
  <si>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</si>
  <si>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</si>
  <si>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</si>
  <si>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</si>
  <si>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</si>
  <si>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</si>
  <si>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</si>
  <si>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</si>
  <si>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</si>
  <si>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</si>
  <si>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</si>
  <si>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</si>
  <si>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</si>
  <si>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</si>
  <si>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</si>
  <si>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</si>
  <si>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</si>
  <si>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</si>
  <si>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</si>
  <si>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</si>
  <si>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</si>
  <si>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</si>
  <si>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</si>
  <si>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</si>
  <si>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</si>
  <si>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</si>
  <si>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</si>
  <si>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</si>
  <si>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</si>
  <si>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</si>
  <si>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</si>
  <si>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</si>
  <si>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</si>
  <si>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</si>
  <si>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</si>
  <si>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</si>
  <si>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</si>
  <si>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</si>
  <si>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</si>
  <si>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</si>
  <si>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</si>
  <si>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</si>
  <si>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</si>
  <si>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</si>
  <si>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</si>
  <si>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</si>
  <si>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</si>
  <si>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</si>
  <si>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</si>
  <si>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</si>
  <si>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</si>
  <si>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</si>
  <si>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</si>
  <si>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</si>
  <si>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</si>
  <si>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</si>
  <si>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</si>
  <si>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</si>
  <si>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</si>
  <si>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</si>
  <si>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</si>
  <si>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</si>
  <si>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</si>
  <si>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</si>
  <si>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</si>
  <si>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</si>
  <si>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</si>
  <si>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</si>
  <si>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</si>
  <si>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</si>
  <si>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</si>
  <si>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</si>
  <si>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</si>
  <si>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</si>
  <si>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</si>
  <si>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</si>
  <si>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</si>
  <si>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</si>
  <si>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</si>
  <si>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</si>
  <si>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</si>
  <si>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</si>
  <si>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</si>
  <si>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</si>
  <si>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</si>
  <si>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</si>
  <si>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</si>
  <si>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</si>
  <si>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</si>
  <si>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</si>
  <si>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</si>
  <si>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</si>
  <si>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</si>
  <si>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</si>
  <si>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</si>
  <si>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</si>
  <si>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</si>
  <si>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</si>
  <si>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</si>
  <si>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</si>
  <si>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</si>
  <si>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</si>
  <si>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</si>
  <si>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</si>
  <si>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</si>
  <si>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</si>
  <si>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</si>
  <si>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</si>
  <si>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</si>
  <si>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</si>
  <si>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</si>
  <si>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</si>
  <si>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</si>
  <si>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</si>
  <si>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</si>
  <si>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</si>
  <si>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</si>
  <si>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</si>
  <si>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</si>
  <si>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</si>
  <si>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</si>
  <si>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</si>
  <si>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</si>
  <si>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</si>
  <si>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</si>
  <si>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</si>
  <si>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</si>
  <si>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</si>
  <si>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</si>
  <si>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</si>
  <si>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</si>
  <si>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</si>
  <si>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</si>
  <si>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</si>
  <si>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</si>
  <si>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</si>
  <si>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</si>
  <si>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</si>
  <si>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</si>
  <si>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</si>
  <si>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</si>
  <si>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</si>
  <si>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</si>
  <si>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</si>
  <si>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</si>
  <si>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</si>
  <si>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</si>
  <si>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</si>
  <si>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</si>
  <si>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</si>
  <si>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</si>
  <si>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</si>
  <si>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</si>
  <si>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</si>
  <si>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</si>
  <si>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</si>
  <si>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</si>
  <si>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</si>
  <si>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</si>
  <si>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</si>
  <si>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</si>
  <si>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</si>
  <si>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</si>
  <si>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</si>
  <si>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</si>
  <si>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</si>
  <si>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</si>
  <si>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</si>
  <si>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</si>
  <si>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</si>
  <si>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</si>
  <si>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</si>
  <si>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</si>
  <si>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</si>
  <si>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</si>
  <si>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</si>
  <si>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</si>
  <si>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</si>
  <si>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</si>
  <si>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</si>
  <si>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</si>
  <si>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</si>
  <si>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</si>
  <si>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</si>
  <si>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</si>
  <si>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</si>
  <si>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</si>
  <si>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</si>
  <si>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</si>
  <si>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</si>
  <si>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</si>
  <si>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</si>
  <si>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</si>
  <si>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</si>
  <si>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</si>
  <si>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</si>
  <si>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</si>
  <si>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</si>
  <si>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</si>
  <si>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</si>
  <si>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</si>
  <si>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</si>
  <si>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</si>
  <si>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</si>
  <si>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</si>
  <si>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</si>
  <si>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</si>
  <si>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</si>
  <si>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</si>
  <si>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</si>
  <si>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</si>
  <si>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</si>
  <si>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</si>
  <si>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</si>
  <si>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</si>
  <si>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</si>
  <si>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</si>
  <si>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</si>
  <si>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</si>
  <si>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</si>
  <si>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</si>
  <si>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</si>
  <si>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</si>
  <si>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</si>
  <si>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</si>
  <si>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</si>
  <si>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</si>
  <si>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</si>
  <si>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</si>
  <si>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</si>
  <si>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</si>
  <si>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</si>
  <si>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</si>
  <si>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</si>
  <si>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</si>
  <si>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</si>
  <si>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</si>
  <si>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</si>
  <si>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</si>
  <si>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</si>
  <si>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</si>
  <si>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</si>
  <si>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</si>
  <si>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</si>
  <si>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</si>
  <si>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</si>
  <si>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</si>
  <si>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</si>
  <si>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</si>
  <si>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</si>
  <si>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</si>
  <si>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</si>
  <si>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</si>
  <si>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</si>
  <si>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</si>
  <si>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</si>
  <si>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</si>
  <si>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</si>
  <si>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</si>
  <si>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</si>
  <si>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</si>
  <si>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</si>
  <si>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</si>
  <si>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</si>
  <si>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</si>
  <si>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</si>
  <si>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</si>
  <si>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</si>
  <si>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</si>
  <si>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</si>
  <si>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</si>
  <si>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</si>
  <si>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</si>
  <si>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</si>
  <si>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</si>
  <si>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</si>
  <si>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</si>
  <si>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</si>
  <si>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</si>
  <si>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</si>
  <si>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</si>
  <si>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</si>
  <si>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</si>
  <si>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</si>
  <si>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</si>
  <si>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</si>
  <si>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</si>
  <si>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</si>
  <si>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</si>
  <si>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</si>
  <si>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</si>
  <si>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</si>
  <si>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</si>
  <si>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</si>
  <si>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</si>
  <si>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</si>
  <si>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</si>
  <si>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</si>
  <si>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</si>
  <si>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</si>
  <si>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</si>
  <si>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</si>
  <si>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</si>
  <si>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</si>
  <si>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</si>
  <si>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</si>
  <si>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</si>
  <si>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</si>
  <si>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</si>
  <si>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</si>
  <si>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</si>
  <si>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</si>
  <si>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</si>
  <si>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</si>
  <si>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</si>
  <si>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</si>
  <si>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</si>
  <si>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</si>
  <si>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</si>
  <si>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</si>
  <si>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</si>
  <si>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</si>
  <si>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</si>
  <si>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</si>
  <si>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</si>
  <si>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</si>
  <si>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</si>
  <si>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</si>
  <si>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</si>
  <si>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</si>
  <si>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</si>
  <si>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</si>
  <si>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</si>
  <si>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</si>
  <si>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</si>
  <si>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</si>
  <si>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</si>
  <si>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</si>
  <si>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</si>
  <si>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</si>
  <si>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</si>
  <si>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</si>
  <si>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</si>
  <si>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</si>
  <si>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</si>
  <si>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</si>
  <si>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</si>
  <si>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</si>
  <si>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</si>
  <si>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</si>
  <si>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</si>
  <si>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</si>
  <si>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</si>
  <si>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</si>
  <si>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</si>
  <si>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</si>
  <si>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</si>
  <si>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</si>
  <si>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</si>
  <si>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</si>
  <si>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</si>
  <si>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</si>
  <si>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</si>
  <si>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</si>
  <si>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</si>
  <si>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</si>
  <si>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</si>
  <si>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</si>
  <si>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</si>
  <si>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</si>
  <si>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</si>
  <si>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</si>
  <si>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</si>
  <si>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</si>
  <si>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</si>
  <si>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</si>
  <si>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</si>
  <si>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</si>
  <si>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</si>
  <si>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</si>
  <si>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</si>
  <si>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</si>
  <si>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</si>
  <si>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</si>
  <si>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</si>
  <si>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</si>
  <si>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</si>
  <si>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</si>
  <si>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</si>
  <si>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</si>
  <si>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</si>
  <si>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</si>
  <si>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</si>
  <si>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</si>
  <si>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</si>
  <si>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</si>
  <si>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</si>
  <si>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</si>
  <si>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</si>
  <si>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</si>
  <si>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</si>
  <si>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</si>
  <si>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</si>
  <si>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</si>
  <si>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</si>
  <si>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</si>
  <si>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</si>
  <si>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</si>
  <si>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</si>
  <si>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</si>
  <si>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</si>
  <si>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</si>
  <si>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</si>
  <si>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</si>
  <si>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</si>
  <si>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</si>
  <si>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</si>
  <si>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</si>
  <si>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</si>
  <si>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</si>
  <si>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</si>
  <si>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</si>
  <si>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</si>
  <si>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</si>
  <si>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</si>
  <si>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</si>
  <si>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</si>
  <si>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</si>
  <si>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</si>
  <si>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</si>
  <si>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</si>
  <si>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</si>
  <si>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</si>
  <si>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</si>
  <si>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</si>
  <si>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</si>
  <si>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</si>
  <si>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</si>
  <si>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</si>
  <si>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</si>
  <si>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</si>
  <si>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</si>
  <si>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</si>
  <si>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</si>
  <si>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</si>
  <si>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</si>
  <si>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</si>
  <si>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</si>
  <si>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</si>
  <si>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</si>
  <si>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</si>
  <si>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</si>
  <si>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</si>
  <si>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</si>
  <si>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</si>
  <si>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</si>
  <si>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</si>
  <si>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</si>
  <si>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</si>
  <si>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</si>
  <si>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</si>
  <si>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</si>
  <si>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</si>
  <si>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</si>
  <si>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</si>
  <si>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</si>
  <si>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</si>
  <si>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</si>
  <si>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</si>
  <si>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</si>
  <si>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</si>
  <si>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</si>
  <si>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</si>
  <si>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</si>
  <si>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</si>
  <si>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</si>
  <si>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</si>
  <si>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</si>
  <si>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</si>
  <si>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</si>
  <si>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</si>
  <si>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</si>
  <si>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</si>
  <si>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</si>
  <si>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</si>
  <si>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</si>
  <si>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</si>
  <si>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</si>
  <si>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</si>
  <si>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</si>
  <si>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</si>
  <si>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</si>
  <si>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</si>
  <si>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</si>
  <si>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</si>
  <si>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</si>
  <si>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</si>
  <si>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</si>
  <si>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</si>
  <si>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</si>
  <si>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</si>
  <si>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</si>
  <si>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</si>
  <si>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</si>
  <si>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</si>
  <si>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</si>
  <si>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</si>
  <si>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</si>
  <si>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</si>
  <si>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</si>
  <si>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</si>
  <si>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</si>
  <si>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</si>
  <si>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</si>
  <si>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</si>
  <si>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</si>
  <si>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</si>
  <si>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</si>
  <si>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</si>
  <si>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</si>
  <si>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</si>
  <si>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</si>
  <si>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</si>
  <si>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</si>
  <si>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</si>
  <si>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</si>
  <si>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</si>
  <si>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</si>
  <si>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</si>
  <si>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</si>
  <si>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</si>
  <si>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</si>
  <si>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</si>
  <si>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</si>
  <si>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</si>
  <si>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</si>
  <si>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</si>
  <si>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</si>
  <si>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</si>
  <si>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</si>
  <si>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</si>
  <si>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</si>
  <si>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</si>
  <si>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</si>
  <si>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</si>
  <si>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</si>
  <si>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</si>
  <si>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</si>
  <si>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</si>
  <si>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</si>
  <si>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</si>
  <si>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</si>
  <si>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</si>
  <si>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</si>
  <si>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</si>
  <si>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</si>
  <si>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</si>
  <si>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</si>
  <si>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</si>
  <si>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</si>
  <si>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</si>
  <si>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</si>
  <si>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</si>
  <si>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</si>
  <si>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</si>
  <si>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</si>
  <si>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</si>
  <si>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</si>
  <si>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</si>
  <si>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</si>
  <si>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</si>
  <si>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</si>
  <si>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</si>
  <si>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</si>
  <si>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</si>
  <si>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</si>
  <si>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</si>
  <si>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</si>
  <si>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</si>
  <si>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</si>
  <si>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</si>
  <si>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</si>
  <si>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</si>
  <si>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</si>
  <si>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</si>
  <si>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</si>
  <si>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</si>
  <si>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</si>
  <si>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</si>
  <si>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</si>
  <si>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</si>
  <si>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</si>
  <si>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</si>
  <si>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</si>
  <si>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</si>
  <si>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</si>
  <si>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</si>
  <si>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</si>
  <si>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</si>
  <si>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</si>
  <si>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</si>
  <si>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</si>
  <si>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</si>
  <si>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</si>
  <si>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</si>
  <si>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</si>
  <si>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</si>
  <si>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</si>
  <si>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</si>
  <si>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</si>
  <si>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</si>
  <si>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</si>
  <si>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</si>
  <si>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</si>
  <si>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</si>
  <si>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</si>
  <si>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</si>
  <si>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</si>
  <si>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</si>
  <si>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</si>
  <si>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</si>
  <si>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</si>
  <si>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</si>
  <si>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</si>
  <si>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</si>
  <si>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</si>
  <si>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</si>
  <si>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</si>
  <si>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</si>
  <si>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</si>
  <si>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</si>
  <si>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</si>
  <si>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</si>
  <si>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</si>
  <si>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</si>
  <si>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</si>
  <si>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</si>
  <si>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</si>
  <si>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</si>
  <si>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</si>
  <si>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</si>
  <si>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</si>
  <si>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</si>
  <si>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</si>
  <si>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</si>
  <si>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</si>
  <si>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</si>
  <si>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</si>
  <si>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</si>
  <si>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</si>
  <si>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</si>
  <si>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</si>
  <si>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</si>
  <si>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</si>
  <si>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</si>
  <si>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</si>
  <si>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</si>
  <si>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</si>
  <si>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</si>
  <si>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</si>
  <si>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</si>
  <si>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</si>
  <si>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</si>
  <si>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</si>
  <si>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</si>
  <si>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</si>
  <si>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</si>
  <si>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</si>
  <si>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</si>
  <si>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</si>
  <si>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</si>
  <si>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</si>
  <si>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</si>
  <si>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</si>
  <si>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</si>
  <si>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</si>
  <si>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</si>
  <si>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</si>
  <si>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</si>
  <si>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</si>
  <si>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</si>
  <si>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</si>
  <si>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</si>
  <si>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</si>
  <si>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</si>
  <si>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</si>
  <si>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</si>
  <si>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</si>
  <si>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</si>
  <si>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</si>
  <si>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</si>
  <si>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</si>
  <si>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</si>
  <si>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</si>
  <si>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</si>
  <si>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</si>
  <si>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</si>
  <si>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</si>
  <si>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</si>
  <si>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</si>
  <si>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</si>
  <si>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</si>
  <si>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</si>
  <si>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</si>
  <si>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</si>
  <si>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</si>
  <si>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</si>
  <si>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</si>
  <si>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</si>
  <si>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</si>
  <si>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</si>
  <si>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</si>
  <si>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</si>
  <si>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</si>
  <si>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</si>
  <si>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</si>
  <si>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</si>
  <si>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</si>
  <si>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</si>
  <si>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</si>
  <si>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</si>
  <si>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</si>
  <si>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</si>
  <si>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</si>
  <si>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</si>
  <si>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</si>
  <si>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</si>
  <si>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</si>
  <si>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</si>
  <si>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</si>
  <si>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</si>
  <si>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</si>
  <si>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</si>
  <si>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</si>
  <si>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</si>
  <si>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</si>
  <si>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</si>
  <si>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</si>
  <si>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</si>
  <si>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</si>
  <si>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</si>
  <si>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</si>
  <si>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</si>
  <si>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</si>
  <si>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</si>
  <si>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</si>
  <si>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</si>
  <si>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</si>
  <si>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</si>
  <si>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</si>
  <si>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</si>
  <si>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</si>
  <si>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</si>
  <si>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</si>
  <si>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</si>
  <si>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</si>
  <si>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</si>
  <si>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</si>
  <si>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</si>
  <si>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</si>
  <si>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</si>
  <si>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</si>
  <si>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</si>
  <si>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</si>
  <si>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</si>
  <si>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</si>
  <si>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</si>
  <si>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</si>
  <si>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</si>
  <si>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</si>
  <si>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</si>
  <si>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</si>
  <si>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</si>
  <si>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</si>
  <si>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</si>
  <si>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</si>
  <si>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</si>
  <si>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</si>
  <si>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</si>
  <si>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</si>
  <si>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</si>
  <si>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</si>
  <si>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</si>
  <si>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</si>
  <si>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</si>
  <si>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</si>
  <si>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</si>
  <si>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</si>
  <si>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</si>
  <si>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</si>
  <si>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</si>
  <si>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</si>
  <si>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</si>
  <si>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</si>
  <si>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</si>
  <si>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</si>
  <si>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</si>
  <si>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</si>
  <si>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</si>
  <si>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</si>
  <si>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</si>
  <si>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</si>
  <si>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</si>
  <si>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</si>
  <si>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</si>
  <si>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</si>
  <si>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</si>
  <si>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</si>
  <si>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</si>
  <si>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</si>
  <si>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</si>
  <si>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</si>
  <si>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</si>
  <si>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</si>
  <si>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</si>
  <si>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</si>
  <si>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</si>
  <si>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</si>
  <si>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</si>
  <si>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</si>
  <si>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</si>
  <si>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</si>
  <si>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</si>
  <si>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</si>
  <si>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</si>
  <si>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</si>
  <si>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</si>
  <si>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</si>
  <si>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</si>
  <si>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</si>
  <si>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</si>
  <si>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</si>
  <si>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</si>
  <si>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</si>
  <si>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</si>
  <si>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</si>
  <si>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</si>
  <si>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</si>
  <si>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</si>
  <si>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</si>
  <si>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</si>
  <si>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</si>
  <si>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</si>
  <si>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</si>
  <si>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</si>
  <si>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</si>
  <si>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</si>
  <si>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</si>
  <si>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</si>
  <si>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</si>
  <si>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</si>
  <si>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</si>
  <si>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</si>
  <si>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</si>
  <si>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</si>
  <si>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</si>
  <si>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</si>
  <si>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</si>
  <si>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</si>
  <si>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</si>
  <si>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</si>
  <si>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</si>
  <si>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</si>
  <si>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</si>
  <si>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</si>
  <si>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</si>
  <si>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</si>
  <si>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</si>
  <si>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</si>
  <si>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</si>
  <si>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</si>
  <si>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</si>
  <si>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</si>
  <si>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</si>
  <si>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</si>
  <si>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</si>
  <si>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</si>
  <si>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</si>
  <si>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</si>
  <si>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</si>
  <si>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</si>
  <si>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</si>
  <si>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</si>
  <si>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</si>
  <si>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</si>
  <si>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</si>
  <si>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</si>
  <si>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</si>
  <si>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</si>
  <si>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</si>
  <si>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</si>
  <si>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</si>
  <si>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</si>
  <si>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</si>
  <si>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</si>
  <si>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</si>
  <si>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</si>
  <si>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</si>
  <si>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</si>
  <si>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</si>
  <si>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</si>
  <si>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</si>
  <si>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</si>
  <si>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</si>
  <si>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</si>
  <si>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</si>
  <si>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</si>
  <si>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</si>
  <si>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</si>
  <si>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</si>
  <si>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</si>
  <si>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</si>
  <si>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</si>
  <si>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</si>
  <si>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</si>
  <si>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</si>
  <si>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</si>
  <si>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</si>
  <si>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</si>
  <si>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</si>
  <si>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</si>
  <si>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</si>
  <si>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</si>
  <si>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</si>
  <si>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</si>
  <si>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</si>
  <si>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</si>
  <si>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</si>
  <si>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</si>
  <si>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</si>
  <si>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</si>
  <si>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</si>
  <si>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</si>
  <si>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</si>
  <si>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</si>
  <si>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</si>
  <si>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</si>
  <si>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</si>
  <si>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</si>
  <si>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</si>
  <si>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</si>
  <si>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</si>
  <si>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</si>
  <si>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</si>
  <si>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</si>
  <si>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</si>
  <si>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</si>
  <si>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</si>
  <si>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</si>
  <si>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</si>
  <si>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</si>
  <si>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</si>
  <si>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</si>
  <si>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</si>
  <si>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</si>
  <si>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</si>
  <si>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</si>
  <si>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</si>
  <si>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</si>
  <si>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</si>
  <si>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</si>
  <si>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</si>
  <si>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</si>
  <si>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</si>
  <si>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</si>
  <si>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</si>
  <si>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</si>
  <si>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</si>
  <si>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</si>
  <si>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</si>
  <si>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</si>
  <si>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</si>
  <si>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</si>
  <si>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</si>
  <si>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</si>
  <si>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</si>
  <si>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</si>
  <si>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</si>
  <si>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</si>
  <si>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</si>
  <si>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</si>
  <si>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</si>
  <si>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</si>
  <si>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</si>
  <si>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</si>
  <si>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</si>
  <si>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</si>
  <si>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</si>
  <si>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</si>
  <si>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</si>
  <si>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</si>
  <si>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</si>
  <si>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</si>
  <si>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</si>
  <si>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</si>
  <si>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</si>
  <si>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</si>
  <si>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</si>
  <si>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</si>
  <si>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</si>
  <si>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</si>
  <si>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</si>
  <si>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</si>
  <si>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</si>
  <si>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</si>
  <si>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</si>
  <si>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</si>
  <si>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</si>
  <si>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</si>
  <si>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</si>
  <si>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</si>
  <si>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</si>
  <si>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</si>
  <si>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</si>
  <si>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</si>
  <si>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</si>
  <si>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</si>
  <si>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</si>
  <si>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</si>
  <si>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</si>
  <si>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</si>
  <si>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</si>
  <si>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</si>
  <si>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</si>
  <si>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</si>
  <si>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</si>
  <si>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</si>
  <si>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</si>
  <si>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</si>
  <si>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</si>
  <si>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</si>
  <si>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</si>
  <si>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</si>
  <si>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</si>
  <si>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</si>
  <si>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</si>
  <si>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</si>
  <si>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</si>
  <si>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</si>
  <si>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</si>
  <si>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</si>
  <si>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</si>
  <si>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</si>
  <si>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</si>
  <si>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</si>
  <si>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</si>
  <si>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</si>
  <si>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</si>
  <si>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</si>
  <si>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</si>
  <si>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</si>
  <si>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</si>
  <si>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</si>
  <si>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</si>
  <si>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</si>
  <si>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</si>
  <si>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</si>
  <si>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</si>
  <si>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</si>
  <si>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</si>
  <si>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</si>
  <si>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</si>
  <si>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</si>
  <si>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</si>
  <si>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</si>
  <si>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</si>
  <si>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</si>
  <si>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</si>
  <si>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</si>
  <si>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</si>
  <si>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</si>
  <si>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</si>
  <si>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</si>
  <si>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</si>
  <si>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</si>
  <si>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</si>
  <si>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</si>
  <si>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</si>
  <si>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</si>
  <si>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</si>
  <si>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</si>
  <si>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</si>
  <si>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</si>
  <si>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</si>
  <si>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</si>
  <si>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</si>
  <si>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</si>
  <si>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</si>
  <si>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</si>
  <si>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</si>
  <si>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</si>
  <si>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</si>
  <si>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</si>
  <si>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</si>
  <si>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</si>
  <si>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</si>
  <si>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</si>
  <si>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</si>
  <si>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</si>
  <si>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</si>
  <si>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</si>
  <si>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</si>
  <si>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</si>
  <si>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</si>
  <si>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</si>
  <si>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</si>
  <si>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</si>
  <si>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</si>
  <si>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</si>
  <si>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</si>
  <si>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</si>
  <si>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</si>
  <si>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</si>
  <si>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</si>
  <si>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</si>
  <si>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</si>
  <si>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</si>
  <si>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</si>
  <si>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</si>
  <si>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</si>
  <si>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</si>
  <si>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</si>
  <si>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</si>
  <si>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</si>
  <si>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</si>
  <si>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</si>
  <si>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</si>
  <si>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</si>
  <si>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</si>
  <si>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</si>
  <si>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</si>
  <si>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</si>
  <si>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</si>
  <si>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</si>
  <si>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</si>
  <si>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</si>
  <si>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</si>
  <si>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</si>
  <si>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</si>
  <si>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</si>
  <si>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</si>
  <si>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</si>
  <si>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</si>
  <si>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</si>
  <si>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</si>
  <si>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</si>
  <si>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</si>
  <si>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</si>
  <si>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</si>
  <si>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</si>
  <si>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</si>
  <si>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</si>
  <si>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</si>
  <si>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</si>
  <si>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</si>
  <si>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</si>
  <si>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</si>
  <si>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</si>
  <si>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</si>
  <si>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</si>
  <si>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</si>
  <si>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</si>
  <si>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</si>
  <si>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</si>
  <si>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</si>
  <si>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</si>
  <si>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</si>
  <si>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</si>
  <si>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</si>
  <si>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</si>
  <si>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</si>
  <si>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</si>
  <si>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</si>
  <si>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</si>
  <si>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</si>
  <si>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</si>
  <si>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</si>
  <si>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</si>
  <si>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</si>
  <si>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</si>
  <si>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</si>
  <si>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</si>
  <si>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</si>
  <si>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</si>
  <si>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</si>
  <si>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</si>
  <si>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</si>
  <si>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</si>
  <si>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</si>
  <si>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</si>
  <si>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</si>
  <si>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</si>
  <si>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</si>
  <si>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</si>
  <si>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</si>
  <si>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</si>
  <si>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</si>
  <si>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</si>
  <si>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</si>
  <si>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</si>
  <si>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</si>
  <si>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</si>
  <si>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</si>
  <si>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</si>
  <si>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</si>
  <si>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</si>
  <si>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</si>
  <si>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</si>
  <si>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</si>
  <si>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</si>
  <si>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</si>
  <si>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</si>
  <si>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</si>
  <si>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</si>
  <si>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</si>
  <si>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</si>
  <si>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</si>
  <si>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</si>
  <si>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</si>
  <si>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</si>
  <si>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</si>
  <si>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</si>
  <si>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</si>
  <si>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</si>
  <si>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</si>
  <si>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</si>
  <si>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</si>
  <si>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</si>
  <si>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</si>
  <si>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</si>
  <si>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</si>
  <si>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</si>
  <si>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</si>
  <si>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</si>
  <si>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</si>
  <si>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</si>
  <si>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</si>
  <si>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</si>
  <si>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</si>
  <si>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</si>
  <si>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</si>
  <si>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</si>
  <si>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</si>
  <si>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</si>
  <si>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</si>
  <si>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</si>
  <si>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</si>
  <si>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</si>
  <si>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</si>
  <si>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</si>
  <si>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</si>
  <si>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</si>
  <si>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</si>
  <si>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</si>
  <si>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</si>
  <si>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</si>
  <si>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</si>
  <si>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</si>
  <si>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</si>
  <si>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</si>
  <si>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</si>
  <si>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</si>
  <si>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</si>
  <si>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</si>
  <si>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</si>
  <si>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</si>
  <si>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</si>
  <si>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</si>
  <si>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</si>
  <si>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</si>
  <si>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</si>
  <si>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</si>
  <si>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</si>
  <si>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</si>
  <si>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</si>
  <si>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</si>
  <si>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</si>
  <si>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</si>
  <si>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</si>
  <si>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</si>
  <si>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</si>
  <si>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</si>
  <si>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</si>
  <si>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</si>
  <si>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</si>
  <si>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</si>
  <si>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</si>
  <si>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</si>
  <si>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</si>
  <si>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</si>
  <si>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</si>
  <si>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</si>
  <si>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</si>
  <si>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</si>
  <si>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</si>
  <si>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</si>
  <si>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</si>
  <si>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</si>
  <si>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</si>
  <si>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</si>
  <si>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</si>
  <si>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</si>
  <si>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</si>
  <si>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</si>
  <si>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</si>
  <si>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</si>
  <si>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</si>
  <si>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</si>
  <si>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</si>
  <si>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</si>
  <si>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</si>
  <si>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</si>
  <si>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</si>
  <si>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</si>
  <si>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</si>
  <si>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</si>
  <si>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</si>
  <si>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</si>
  <si>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</si>
  <si>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</si>
  <si>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</si>
  <si>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</si>
  <si>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</si>
  <si>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</si>
  <si>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</si>
  <si>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</si>
  <si>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</si>
  <si>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</si>
  <si>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</si>
  <si>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</si>
  <si>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</si>
  <si>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</si>
  <si>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</si>
  <si>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</si>
  <si>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</si>
  <si>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</si>
  <si>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</si>
  <si>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</si>
  <si>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</si>
  <si>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</si>
  <si>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</si>
  <si>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</si>
  <si>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</si>
  <si>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</si>
  <si>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</si>
  <si>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</si>
  <si>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</si>
  <si>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</si>
  <si>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</si>
  <si>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</si>
  <si>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</si>
  <si>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</si>
  <si>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</si>
  <si>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</si>
  <si>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</si>
  <si>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</si>
  <si>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</si>
  <si>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</si>
  <si>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</si>
  <si>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</si>
  <si>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</si>
  <si>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</si>
  <si>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</si>
  <si>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</si>
  <si>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</si>
  <si>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</si>
  <si>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</si>
  <si>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</si>
  <si>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</si>
  <si>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</si>
  <si>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</si>
  <si>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</si>
  <si>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</si>
  <si>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</si>
  <si>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</si>
  <si>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</si>
  <si>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</si>
  <si>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</si>
  <si>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</si>
  <si>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</si>
  <si>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</si>
  <si>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</si>
  <si>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</si>
  <si>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</si>
  <si>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</si>
  <si>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</si>
  <si>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</si>
  <si>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</si>
  <si>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</si>
  <si>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</si>
  <si>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</si>
  <si>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</si>
  <si>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</si>
  <si>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</si>
  <si>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</si>
  <si>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</si>
  <si>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</si>
  <si>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</si>
  <si>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</si>
  <si>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</si>
  <si>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</si>
  <si>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</si>
  <si>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</si>
  <si>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</si>
  <si>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</si>
  <si>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</si>
  <si>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</si>
  <si>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</si>
  <si>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</si>
  <si>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</si>
  <si>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</si>
  <si>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</si>
  <si>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</si>
  <si>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</si>
  <si>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</si>
  <si>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</si>
  <si>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</si>
  <si>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</si>
  <si>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</si>
  <si>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</si>
  <si>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</si>
  <si>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</si>
  <si>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</si>
  <si>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</si>
  <si>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</si>
  <si>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</si>
  <si>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</si>
  <si>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</si>
  <si>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</si>
  <si>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</si>
  <si>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</si>
  <si>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</si>
  <si>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</si>
  <si>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</si>
  <si>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</si>
  <si>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</si>
  <si>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</si>
  <si>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</si>
  <si>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</si>
  <si>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</si>
  <si>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</si>
  <si>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</si>
  <si>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</si>
  <si>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</si>
  <si>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</si>
  <si>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</si>
  <si>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</si>
  <si>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</si>
  <si>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</si>
  <si>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</si>
  <si>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</si>
  <si>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</si>
  <si>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</si>
  <si>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</si>
  <si>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</si>
  <si>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</si>
  <si>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</si>
  <si>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</si>
  <si>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</si>
  <si>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</si>
  <si>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</si>
  <si>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</si>
  <si>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</si>
  <si>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</si>
  <si>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</si>
  <si>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</si>
  <si>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</si>
  <si>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</si>
  <si>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</si>
  <si>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</si>
  <si>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</si>
  <si>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</si>
  <si>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</si>
  <si>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</si>
  <si>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</si>
  <si>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</si>
  <si>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</si>
  <si>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</si>
  <si>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</si>
  <si>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</si>
  <si>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</si>
  <si>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</si>
  <si>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</si>
  <si>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</si>
  <si>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</si>
  <si>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</si>
  <si>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</si>
  <si>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</si>
  <si>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</si>
  <si>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</si>
  <si>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</si>
  <si>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</si>
  <si>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</si>
  <si>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</si>
  <si>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</si>
  <si>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</si>
  <si>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</si>
  <si>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</si>
  <si>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</si>
  <si>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</si>
  <si>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</si>
  <si>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</si>
  <si>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</si>
  <si>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</si>
  <si>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</si>
  <si>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</si>
  <si>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</si>
  <si>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</si>
  <si>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</si>
  <si>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</si>
  <si>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</si>
  <si>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</si>
  <si>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</si>
  <si>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</si>
  <si>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</si>
  <si>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</si>
  <si>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</si>
  <si>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</si>
  <si>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</si>
  <si>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</si>
  <si>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</si>
  <si>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</si>
  <si>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</si>
  <si>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</si>
  <si>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</si>
  <si>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</si>
  <si>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</si>
  <si>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</si>
  <si>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</si>
  <si>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</si>
  <si>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</si>
  <si>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</si>
  <si>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</si>
  <si>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</si>
  <si>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</si>
  <si>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</si>
  <si>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</si>
  <si>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</si>
  <si>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</si>
  <si>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</si>
  <si>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</si>
  <si>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</si>
  <si>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</si>
  <si>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</si>
  <si>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</si>
  <si>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</si>
  <si>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</si>
  <si>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</si>
  <si>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</si>
  <si>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</si>
  <si>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</si>
  <si>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</si>
  <si>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</si>
  <si>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</si>
  <si>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</si>
  <si>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</si>
  <si>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</si>
  <si>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</si>
  <si>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</si>
  <si>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</si>
  <si>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</si>
  <si>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</si>
  <si>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</si>
  <si>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</si>
  <si>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</si>
  <si>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</si>
  <si>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</si>
  <si>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</si>
  <si>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</si>
  <si>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</si>
  <si>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</si>
  <si>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</si>
  <si>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</si>
  <si>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</si>
  <si>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</si>
  <si>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</si>
  <si>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</si>
  <si>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</si>
  <si>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</si>
  <si>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</si>
  <si>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</si>
  <si>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</si>
  <si>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</si>
  <si>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</si>
  <si>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</si>
  <si>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</si>
  <si>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</si>
  <si>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</si>
  <si>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</si>
  <si>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</si>
  <si>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</si>
  <si>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</si>
  <si>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</si>
  <si>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</si>
  <si>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</si>
  <si>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</si>
  <si>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</si>
  <si>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</si>
  <si>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</si>
  <si>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</si>
  <si>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</si>
  <si>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</si>
  <si>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</si>
  <si>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</si>
  <si>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</si>
  <si>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</si>
  <si>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</si>
  <si>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</si>
  <si>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</si>
  <si>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</si>
  <si>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</si>
  <si>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</si>
  <si>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</si>
  <si>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</si>
  <si>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</si>
  <si>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</si>
  <si>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</si>
  <si>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</si>
  <si>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</si>
  <si>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</si>
  <si>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</si>
  <si>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</si>
  <si>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</si>
  <si>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</si>
  <si>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</si>
  <si>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</si>
  <si>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</si>
  <si>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</si>
  <si>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</si>
  <si>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</si>
  <si>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</si>
  <si>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</si>
  <si>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</si>
  <si>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</si>
  <si>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</si>
  <si>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</si>
  <si>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</si>
  <si>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</si>
  <si>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</si>
  <si>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</si>
  <si>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</si>
  <si>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</si>
  <si>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</si>
  <si>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</si>
  <si>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</si>
  <si>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</si>
  <si>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</si>
  <si>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</si>
  <si>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</si>
  <si>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</si>
  <si>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</si>
  <si>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</si>
  <si>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</si>
  <si>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</si>
  <si>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</si>
  <si>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</si>
  <si>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</si>
  <si>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</si>
  <si>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</si>
  <si>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</si>
  <si>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</si>
  <si>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</si>
  <si>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</si>
  <si>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</si>
  <si>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</si>
  <si>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</si>
  <si>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</si>
  <si>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</si>
  <si>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</si>
  <si>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</si>
  <si>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</si>
  <si>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</si>
  <si>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</si>
  <si>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</si>
  <si>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</si>
  <si>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</si>
  <si>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</si>
  <si>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</si>
  <si>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</si>
  <si>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</si>
  <si>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</si>
  <si>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</si>
  <si>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</si>
  <si>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</si>
  <si>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</si>
  <si>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</si>
  <si>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</si>
  <si>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</si>
  <si>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</si>
  <si>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</si>
  <si>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</si>
  <si>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</si>
  <si>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</si>
  <si>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</si>
  <si>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</si>
  <si>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</si>
  <si>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</si>
  <si>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</si>
  <si>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</si>
  <si>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</si>
  <si>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</si>
  <si>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</si>
  <si>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</si>
  <si>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</si>
  <si>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</si>
  <si>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</si>
  <si>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</si>
  <si>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</si>
  <si>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</si>
  <si>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</si>
  <si>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</si>
  <si>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</si>
  <si>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</si>
  <si>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</si>
  <si>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</si>
  <si>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</si>
  <si>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</si>
  <si>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</si>
  <si>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</si>
  <si>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</si>
  <si>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</si>
  <si>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</si>
  <si>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</si>
  <si>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</si>
  <si>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</si>
  <si>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</si>
  <si>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</si>
  <si>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</si>
  <si>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</si>
  <si>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</si>
  <si>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</si>
  <si>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</si>
  <si>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</si>
  <si>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</si>
  <si>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</si>
  <si>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</si>
  <si>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</si>
  <si>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</si>
  <si>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</si>
  <si>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</si>
  <si>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</si>
  <si>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</si>
  <si>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</si>
  <si>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</si>
  <si>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</si>
  <si>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</si>
  <si>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</si>
  <si>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</si>
  <si>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</si>
  <si>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</si>
  <si>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</si>
  <si>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</si>
  <si>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</si>
  <si>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</si>
  <si>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</si>
  <si>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</si>
  <si>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</si>
  <si>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</si>
  <si>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</si>
  <si>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</si>
  <si>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</si>
  <si>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</si>
  <si>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</si>
  <si>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</si>
  <si>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</si>
  <si>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</si>
  <si>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</si>
  <si>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</si>
  <si>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</si>
  <si>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</si>
  <si>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</si>
  <si>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</si>
  <si>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</si>
  <si>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</si>
  <si>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</si>
  <si>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</si>
  <si>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</si>
  <si>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</si>
  <si>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</si>
  <si>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</si>
  <si>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</si>
  <si>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</si>
  <si>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</si>
  <si>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</si>
  <si>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</si>
  <si>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</si>
  <si>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</si>
  <si>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</si>
  <si>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</si>
  <si>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</si>
  <si>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</si>
  <si>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</si>
  <si>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</si>
  <si>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</si>
  <si>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</si>
  <si>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</si>
  <si>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</si>
  <si>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</si>
  <si>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</si>
  <si>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</si>
  <si>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</si>
  <si>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</si>
  <si>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</si>
  <si>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</si>
  <si>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</si>
  <si>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</si>
  <si>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</si>
  <si>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</si>
  <si>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</si>
  <si>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</si>
  <si>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</si>
  <si>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</si>
  <si>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</si>
  <si>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</si>
  <si>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</si>
  <si>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</si>
  <si>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</si>
  <si>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</si>
  <si>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</si>
  <si>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</si>
  <si>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</si>
  <si>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</si>
  <si>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</si>
  <si>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</si>
  <si>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</si>
  <si>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</si>
  <si>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</si>
  <si>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</si>
  <si>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</si>
  <si>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</si>
  <si>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</si>
  <si>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</si>
  <si>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</si>
  <si>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</si>
  <si>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</si>
  <si>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</si>
  <si>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</si>
  <si>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</si>
  <si>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</si>
  <si>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</si>
  <si>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</si>
  <si>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</si>
  <si>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</si>
  <si>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</si>
  <si>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</si>
  <si>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</si>
  <si>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</si>
  <si>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</si>
  <si>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</si>
  <si>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</si>
  <si>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</si>
  <si>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</si>
  <si>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</si>
  <si>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</si>
  <si>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</si>
  <si>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</si>
  <si>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</si>
  <si>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</si>
  <si>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</si>
  <si>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</si>
  <si>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</si>
  <si>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</si>
  <si>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</si>
  <si>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</si>
  <si>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</si>
  <si>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</si>
  <si>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</si>
  <si>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</si>
  <si>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</si>
  <si>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</si>
  <si>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</si>
  <si>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</si>
  <si>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</si>
  <si>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</si>
  <si>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</si>
  <si>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</si>
  <si>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</si>
  <si>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</si>
  <si>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</si>
  <si>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</si>
  <si>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</si>
  <si>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</si>
  <si>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</si>
  <si>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</si>
  <si>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</si>
  <si>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</si>
  <si>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</si>
  <si>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</si>
  <si>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</si>
  <si>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</si>
  <si>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</si>
  <si>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</si>
  <si>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</si>
  <si>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</si>
  <si>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</si>
  <si>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</si>
  <si>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</si>
  <si>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</si>
  <si>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</si>
  <si>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</si>
  <si>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</si>
  <si>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</si>
  <si>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</si>
  <si>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</si>
  <si>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</si>
  <si>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</si>
  <si>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</si>
  <si>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</si>
  <si>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</si>
  <si>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</si>
  <si>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</si>
  <si>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</si>
  <si>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</si>
  <si>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</si>
  <si>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</si>
  <si>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</si>
  <si>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</si>
  <si>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</si>
  <si>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</si>
  <si>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</si>
  <si>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</si>
  <si>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</si>
  <si>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</si>
  <si>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</si>
  <si>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</si>
  <si>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</si>
  <si>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</si>
  <si>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</si>
  <si>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</si>
  <si>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</si>
  <si>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</si>
  <si>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</si>
  <si>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</si>
  <si>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</si>
  <si>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</si>
  <si>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</si>
  <si>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</si>
  <si>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</si>
  <si>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</si>
  <si>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</si>
  <si>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</si>
  <si>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</si>
  <si>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</si>
  <si>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</si>
  <si>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</si>
  <si>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</si>
  <si>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</si>
  <si>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</si>
  <si>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</si>
  <si>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</si>
  <si>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</si>
  <si>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</si>
  <si>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</si>
  <si>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</si>
  <si>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</si>
  <si>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</si>
  <si>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</si>
  <si>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</si>
  <si>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</si>
  <si>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</si>
  <si>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</si>
  <si>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</si>
  <si>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</si>
  <si>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</si>
  <si>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</si>
  <si>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</si>
  <si>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</si>
  <si>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</si>
  <si>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</si>
  <si>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</si>
  <si>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</si>
  <si>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</si>
  <si>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</si>
  <si>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</si>
  <si>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</si>
  <si>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</si>
  <si>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</si>
  <si>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</si>
  <si>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</si>
  <si>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</si>
  <si>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</si>
  <si>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</si>
  <si>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</si>
  <si>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</si>
  <si>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</si>
  <si>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</si>
  <si>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</si>
  <si>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</si>
  <si>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</si>
  <si>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</si>
  <si>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</si>
  <si>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</si>
  <si>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</si>
  <si>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</si>
  <si>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</si>
  <si>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</si>
  <si>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</si>
  <si>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</si>
  <si>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</si>
  <si>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</si>
  <si>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</si>
  <si>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</si>
  <si>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</si>
  <si>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</si>
  <si>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</si>
  <si>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</si>
  <si>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</si>
  <si>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</si>
  <si>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</si>
  <si>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</si>
  <si>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</si>
  <si>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</si>
  <si>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</si>
  <si>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</si>
  <si>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</si>
  <si>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</si>
  <si>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</si>
  <si>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</si>
  <si>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</si>
  <si>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</si>
  <si>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</si>
  <si>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</si>
  <si>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</si>
  <si>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</si>
  <si>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</si>
  <si>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</si>
  <si>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</si>
  <si>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</si>
  <si>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</si>
  <si>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</si>
  <si>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</si>
  <si>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</si>
  <si>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</si>
  <si>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</si>
  <si>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</si>
  <si>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</si>
  <si>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</si>
  <si>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</si>
  <si>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</si>
  <si>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</si>
  <si>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</si>
  <si>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</si>
  <si>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</si>
  <si>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</si>
  <si>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</si>
  <si>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</si>
  <si>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</si>
  <si>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</si>
  <si>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</si>
  <si>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</si>
  <si>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</si>
  <si>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</si>
  <si>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</si>
  <si>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</si>
  <si>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</si>
  <si>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</si>
  <si>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</si>
  <si>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</si>
  <si>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</si>
  <si>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</si>
  <si>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</si>
  <si>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</si>
  <si>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</si>
  <si>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</si>
  <si>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</si>
  <si>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</si>
  <si>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</si>
  <si>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</si>
  <si>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</si>
  <si>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</si>
  <si>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</si>
  <si>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</si>
  <si>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</si>
  <si>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</si>
  <si>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</si>
  <si>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</si>
  <si>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</si>
  <si>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</si>
  <si>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</si>
  <si>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</si>
  <si>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</si>
  <si>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</si>
  <si>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</si>
  <si>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</si>
  <si>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</si>
  <si>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</si>
  <si>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</si>
  <si>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</si>
  <si>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</si>
  <si>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</si>
  <si>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</si>
  <si>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</si>
  <si>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</si>
  <si>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</si>
  <si>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</si>
  <si>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</si>
  <si>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</si>
  <si>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</si>
  <si>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</si>
  <si>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</si>
  <si>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</si>
  <si>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</si>
  <si>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</si>
  <si>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</si>
  <si>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</si>
  <si>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</si>
  <si>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</si>
  <si>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</si>
  <si>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</si>
  <si>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</si>
  <si>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</si>
  <si>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</si>
  <si>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</si>
  <si>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</si>
  <si>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</si>
  <si>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</si>
  <si>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</si>
  <si>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</si>
  <si>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</si>
  <si>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</si>
  <si>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</si>
  <si>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</si>
  <si>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</si>
  <si>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</si>
  <si>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</si>
  <si>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</si>
  <si>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</si>
  <si>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</si>
  <si>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</si>
  <si>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</si>
  <si>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</si>
  <si>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</si>
  <si>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</si>
  <si>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</si>
  <si>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</si>
  <si>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</si>
  <si>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</si>
  <si>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</si>
  <si>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</si>
  <si>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</si>
  <si>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</si>
  <si>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</si>
  <si>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</si>
  <si>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</si>
  <si>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</si>
  <si>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</si>
  <si>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</si>
  <si>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</si>
  <si>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</si>
  <si>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</si>
  <si>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</si>
  <si>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</si>
  <si>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</si>
  <si>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</si>
  <si>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</si>
  <si>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</si>
  <si>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</si>
  <si>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</si>
  <si>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</si>
  <si>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</si>
  <si>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</si>
  <si>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</si>
  <si>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</si>
  <si>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</si>
  <si>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</si>
  <si>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</si>
  <si>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</si>
  <si>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</si>
  <si>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</si>
  <si>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</si>
  <si>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</si>
  <si>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</si>
  <si>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</si>
  <si>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</si>
  <si>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</si>
  <si>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</si>
  <si>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</si>
  <si>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</si>
  <si>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</si>
  <si>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</si>
  <si>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</si>
  <si>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</si>
  <si>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</si>
  <si>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</si>
  <si>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</si>
  <si>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</si>
  <si>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</si>
  <si>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</si>
  <si>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</si>
  <si>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</si>
  <si>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</si>
  <si>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</si>
  <si>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</si>
  <si>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</si>
  <si>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</si>
  <si>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</si>
  <si>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</si>
  <si>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</si>
  <si>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</si>
  <si>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</si>
  <si>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</si>
  <si>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</si>
  <si>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</si>
  <si>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</si>
  <si>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</si>
  <si>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</si>
  <si>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</si>
  <si>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</si>
  <si>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</si>
  <si>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</si>
  <si>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</si>
  <si>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</si>
  <si>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</si>
  <si>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</si>
  <si>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</si>
  <si>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</si>
  <si>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</si>
  <si>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</si>
  <si>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</si>
  <si>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</si>
  <si>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</si>
  <si>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</si>
  <si>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</si>
  <si>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</si>
  <si>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</si>
  <si>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</si>
  <si>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</si>
  <si>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</si>
  <si>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</si>
  <si>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</si>
  <si>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</si>
  <si>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</si>
  <si>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</si>
  <si>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</si>
  <si>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</si>
  <si>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</si>
  <si>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</si>
  <si>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</si>
  <si>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</si>
  <si>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</si>
  <si>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</si>
  <si>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</si>
  <si>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</si>
  <si>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</si>
  <si>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</si>
  <si>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</si>
  <si>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</si>
  <si>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</si>
  <si>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</si>
  <si>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</si>
  <si>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</si>
  <si>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</si>
  <si>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</si>
  <si>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</si>
  <si>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</si>
  <si>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</si>
  <si>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</si>
  <si>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</si>
  <si>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</si>
  <si>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</si>
  <si>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</si>
  <si>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</si>
  <si>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</si>
  <si>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</si>
  <si>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</si>
  <si>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</si>
  <si>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</si>
  <si>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</si>
  <si>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</si>
  <si>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</si>
  <si>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</si>
  <si>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</si>
  <si>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</si>
  <si>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</si>
  <si>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</si>
  <si>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</si>
  <si>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</si>
  <si>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</si>
  <si>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</si>
  <si>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</si>
  <si>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</si>
  <si>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</si>
  <si>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</si>
  <si>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</si>
  <si>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</si>
  <si>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</si>
  <si>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</si>
  <si>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</si>
  <si>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</si>
  <si>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</si>
  <si>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</si>
  <si>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</si>
  <si>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</si>
  <si>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</si>
  <si>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</si>
  <si>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</si>
  <si>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</si>
  <si>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</si>
  <si>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</si>
  <si>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</si>
  <si>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</si>
  <si>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</si>
  <si>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</si>
  <si>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</si>
  <si>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</si>
  <si>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</si>
  <si>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</si>
  <si>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</si>
  <si>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</si>
  <si>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</si>
  <si>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</si>
  <si>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</si>
  <si>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</si>
  <si>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</si>
  <si>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</si>
  <si>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</si>
  <si>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</si>
  <si>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</si>
  <si>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</si>
  <si>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</si>
  <si>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</si>
  <si>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</si>
  <si>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</si>
  <si>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</si>
  <si>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</si>
  <si>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</si>
  <si>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</si>
  <si>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</si>
  <si>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</si>
  <si>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</si>
  <si>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</si>
  <si>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</si>
  <si>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</si>
  <si>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</si>
  <si>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</si>
  <si>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</si>
  <si>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</si>
  <si>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</si>
  <si>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</si>
  <si>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</si>
  <si>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</si>
  <si>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</si>
  <si>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</si>
  <si>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</si>
  <si>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</si>
  <si>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</si>
  <si>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</si>
  <si>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</si>
  <si>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</si>
  <si>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</si>
  <si>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</si>
  <si>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</si>
  <si>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</si>
  <si>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</si>
  <si>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</si>
  <si>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</si>
  <si>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</si>
  <si>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</si>
  <si>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</si>
  <si>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</si>
  <si>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</si>
  <si>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</si>
  <si>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</si>
  <si>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</si>
  <si>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</si>
  <si>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</si>
  <si>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</si>
  <si>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</si>
  <si>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</si>
  <si>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</si>
  <si>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</si>
  <si>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</si>
  <si>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</si>
  <si>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</si>
  <si>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</si>
  <si>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</si>
  <si>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</si>
  <si>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</si>
  <si>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</si>
  <si>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</si>
  <si>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</si>
  <si>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</si>
  <si>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</si>
  <si>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</si>
  <si>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</si>
  <si>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</si>
  <si>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</si>
  <si>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</si>
  <si>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</si>
  <si>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</si>
  <si>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</si>
  <si>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</si>
  <si>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</si>
  <si>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</si>
  <si>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</si>
  <si>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</si>
  <si>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</si>
  <si>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</si>
  <si>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</si>
  <si>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</si>
  <si>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</si>
  <si>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</si>
  <si>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</si>
  <si>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</si>
  <si>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</si>
  <si>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</si>
  <si>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</si>
  <si>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</si>
  <si>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</si>
  <si>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</si>
  <si>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</si>
  <si>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</si>
  <si>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</si>
  <si>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</si>
  <si>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</si>
  <si>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</si>
  <si>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</si>
  <si>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</si>
  <si>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</si>
  <si>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</si>
  <si>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</si>
  <si>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</si>
  <si>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</si>
  <si>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</si>
  <si>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</si>
  <si>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</si>
  <si>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</si>
  <si>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</si>
  <si>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</si>
  <si>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</si>
  <si>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</si>
  <si>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</si>
  <si>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</si>
  <si>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</si>
  <si>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</si>
  <si>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</si>
  <si>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</si>
  <si>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</si>
  <si>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</si>
  <si>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</si>
  <si>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</si>
  <si>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</si>
  <si>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</si>
  <si>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</si>
  <si>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</si>
  <si>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</si>
  <si>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</si>
  <si>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</si>
  <si>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</si>
  <si>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</si>
  <si>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</si>
  <si>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</si>
  <si>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</si>
  <si>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</si>
  <si>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</si>
  <si>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</si>
  <si>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</si>
  <si>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</si>
  <si>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</si>
  <si>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</si>
  <si>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</si>
  <si>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</si>
  <si>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</si>
  <si>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</si>
  <si>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</si>
  <si>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</si>
  <si>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</si>
  <si>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</si>
  <si>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</si>
  <si>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</si>
  <si>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</si>
  <si>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</si>
  <si>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</si>
  <si>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</si>
  <si>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</si>
  <si>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</si>
  <si>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</si>
  <si>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</si>
  <si>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</si>
  <si>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</si>
  <si>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</si>
  <si>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</si>
  <si>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</si>
  <si>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</si>
  <si>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</si>
  <si>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</si>
  <si>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</si>
  <si>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</si>
  <si>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</si>
  <si>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</si>
  <si>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</si>
  <si>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</si>
  <si>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</si>
  <si>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</si>
  <si>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</si>
  <si>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</si>
  <si>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</si>
  <si>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</si>
  <si>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</si>
  <si>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</si>
  <si>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</si>
  <si>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</si>
  <si>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</si>
  <si>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</si>
  <si>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</si>
  <si>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</si>
  <si>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</si>
  <si>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</si>
  <si>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</si>
  <si>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</si>
  <si>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</si>
  <si>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</si>
  <si>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</si>
  <si>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</si>
  <si>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</si>
  <si>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</si>
  <si>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</si>
  <si>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</si>
  <si>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</si>
  <si>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</si>
  <si>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</si>
  <si>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</si>
  <si>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</si>
  <si>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</si>
  <si>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</si>
  <si>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</si>
  <si>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</si>
  <si>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</si>
  <si>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</si>
  <si>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</si>
  <si>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</si>
  <si>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</si>
  <si>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</si>
  <si>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</si>
  <si>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</si>
  <si>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</si>
  <si>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</si>
  <si>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</si>
  <si>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</si>
  <si>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</si>
  <si>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</si>
  <si>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</si>
  <si>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</si>
  <si>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</si>
  <si>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</si>
  <si>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</si>
  <si>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</si>
  <si>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</si>
  <si>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</si>
  <si>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</si>
  <si>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</si>
  <si>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</si>
  <si>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</si>
  <si>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</si>
  <si>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</si>
  <si>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</si>
  <si>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</si>
  <si>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</si>
  <si>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</si>
  <si>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</si>
  <si>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</si>
  <si>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</si>
  <si>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</si>
  <si>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</si>
  <si>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</si>
  <si>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</si>
  <si>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</si>
  <si>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</si>
  <si>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</si>
  <si>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</si>
  <si>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</si>
  <si>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</si>
  <si>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</si>
  <si>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</si>
  <si>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</si>
  <si>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</si>
  <si>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</si>
  <si>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</si>
  <si>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</si>
  <si>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</si>
  <si>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</si>
  <si>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</si>
  <si>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</si>
  <si>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</si>
  <si>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</si>
  <si>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</si>
  <si>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</si>
  <si>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</si>
  <si>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</si>
  <si>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</si>
  <si>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</si>
  <si>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</si>
  <si>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</si>
  <si>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</si>
  <si>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</si>
  <si>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</si>
  <si>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</si>
  <si>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</si>
  <si>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</si>
  <si>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</si>
  <si>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</si>
  <si>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</si>
  <si>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</si>
  <si>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</si>
  <si>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</si>
  <si>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</si>
  <si>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</si>
  <si>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</si>
  <si>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</si>
  <si>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</si>
  <si>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</si>
  <si>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</si>
  <si>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</si>
  <si>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</si>
  <si>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</si>
  <si>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</si>
  <si>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</si>
  <si>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</si>
  <si>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</si>
  <si>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</si>
  <si>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</si>
  <si>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</si>
  <si>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</si>
  <si>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</si>
  <si>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</si>
  <si>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</si>
  <si>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</si>
  <si>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</si>
  <si>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</si>
  <si>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</si>
  <si>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</si>
  <si>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</si>
  <si>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</si>
  <si>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</si>
  <si>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</si>
  <si>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</si>
  <si>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</si>
  <si>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</si>
  <si>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</si>
  <si>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</si>
  <si>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</si>
  <si>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</si>
  <si>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</si>
  <si>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</si>
  <si>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</si>
  <si>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</si>
  <si>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</si>
  <si>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</si>
  <si>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</si>
  <si>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</si>
  <si>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</si>
  <si>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</si>
  <si>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</si>
  <si>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</si>
  <si>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</si>
  <si>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</si>
  <si>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</si>
  <si>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</si>
  <si>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</si>
  <si>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</si>
  <si>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</si>
  <si>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</si>
  <si>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</si>
  <si>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</si>
  <si>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</si>
  <si>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</si>
  <si>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</si>
  <si>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</si>
  <si>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</si>
  <si>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</si>
  <si>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</si>
  <si>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</si>
  <si>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</si>
  <si>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</si>
  <si>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</si>
  <si>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</si>
  <si>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</si>
  <si>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</si>
  <si>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</si>
  <si>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</si>
  <si>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</si>
  <si>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</si>
  <si>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</si>
  <si>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</si>
  <si>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</si>
  <si>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</si>
  <si>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</si>
  <si>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</si>
  <si>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</si>
  <si>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</si>
  <si>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</si>
  <si>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</si>
  <si>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</si>
  <si>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</si>
  <si>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</si>
  <si>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</si>
  <si>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</si>
  <si>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</si>
  <si>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</si>
  <si>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</si>
  <si>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</si>
  <si>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</si>
  <si>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</si>
  <si>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</si>
  <si>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</si>
  <si>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</si>
  <si>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</si>
  <si>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</si>
  <si>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</si>
  <si>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</si>
  <si>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</si>
  <si>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</si>
  <si>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</si>
  <si>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</si>
  <si>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</si>
  <si>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</si>
  <si>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</si>
  <si>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</si>
  <si>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</si>
  <si>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</si>
  <si>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</si>
  <si>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</si>
  <si>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</si>
  <si>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</si>
  <si>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</si>
  <si>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</si>
  <si>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</si>
  <si>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</si>
  <si>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</si>
  <si>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</si>
  <si>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</si>
  <si>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</si>
  <si>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</si>
  <si>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</si>
  <si>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</si>
  <si>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</si>
  <si>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</si>
  <si>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</si>
  <si>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</si>
  <si>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</si>
  <si>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</si>
  <si>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</si>
  <si>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</si>
  <si>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</si>
  <si>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</si>
  <si>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</si>
  <si>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</si>
  <si>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</si>
  <si>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</si>
  <si>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</si>
  <si>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</si>
  <si>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</si>
  <si>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</si>
  <si>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</si>
  <si>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</si>
  <si>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</si>
  <si>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</si>
  <si>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</si>
  <si>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</si>
  <si>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</si>
  <si>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</si>
  <si>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</si>
  <si>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</si>
  <si>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</si>
  <si>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</si>
  <si>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</si>
  <si>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</si>
  <si>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</si>
  <si>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</si>
  <si>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</si>
  <si>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</si>
  <si>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</si>
  <si>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</si>
  <si>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</si>
  <si>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</si>
  <si>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</si>
  <si>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</si>
  <si>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</si>
  <si>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</si>
  <si>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</si>
  <si>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</si>
  <si>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</si>
  <si>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</si>
  <si>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</si>
  <si>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</si>
  <si>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</si>
  <si>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</si>
  <si>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</si>
  <si>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</si>
  <si>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</si>
  <si>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</si>
  <si>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</si>
  <si>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</si>
  <si>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</si>
  <si>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</si>
  <si>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</si>
  <si>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</si>
  <si>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</si>
  <si>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</si>
  <si>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</si>
  <si>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</si>
  <si>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</si>
  <si>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</si>
  <si>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</si>
  <si>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</si>
  <si>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</si>
  <si>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</si>
  <si>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</si>
  <si>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</si>
  <si>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</si>
  <si>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</si>
  <si>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</si>
  <si>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</si>
  <si>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</si>
  <si>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</si>
  <si>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</si>
  <si>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</si>
  <si>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</si>
  <si>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</si>
  <si>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</si>
  <si>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</si>
  <si>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</si>
  <si>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</si>
  <si>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</si>
  <si>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</si>
  <si>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</si>
  <si>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</si>
  <si>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</si>
  <si>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</si>
  <si>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</si>
  <si>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</si>
  <si>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</si>
  <si>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</si>
  <si>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</si>
  <si>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</si>
  <si>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</si>
  <si>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</si>
  <si>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</si>
  <si>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</si>
  <si>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</si>
  <si>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</si>
  <si>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</si>
  <si>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</si>
  <si>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</si>
  <si>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</si>
  <si>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</si>
  <si>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</si>
  <si>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</si>
  <si>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</si>
  <si>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</si>
  <si>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</si>
  <si>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</si>
  <si>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</si>
  <si>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</si>
  <si>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</si>
  <si>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</si>
  <si>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</si>
  <si>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</si>
  <si>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</si>
  <si>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</si>
  <si>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</si>
  <si>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</si>
  <si>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</si>
  <si>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</si>
  <si>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</si>
  <si>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</si>
  <si>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</si>
  <si>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</si>
  <si>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</si>
  <si>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</si>
  <si>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</si>
  <si>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</si>
  <si>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</si>
  <si>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</si>
  <si>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</si>
  <si>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</si>
  <si>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</si>
  <si>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</si>
  <si>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</si>
  <si>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</si>
  <si>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</si>
  <si>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</si>
  <si>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</si>
  <si>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</si>
  <si>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</si>
  <si>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</si>
  <si>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</si>
  <si>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</si>
  <si>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</si>
  <si>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</si>
  <si>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</si>
  <si>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</si>
  <si>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</si>
  <si>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</si>
  <si>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</si>
  <si>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</si>
  <si>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</si>
  <si>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</si>
  <si>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</si>
  <si>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</si>
  <si>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</si>
  <si>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</si>
  <si>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</si>
  <si>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</si>
  <si>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</si>
  <si>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</si>
  <si>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</si>
  <si>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</si>
  <si>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</si>
  <si>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</si>
  <si>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</si>
  <si>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</si>
  <si>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</si>
  <si>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</si>
  <si>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</si>
  <si>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</si>
  <si>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</si>
  <si>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</si>
  <si>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</si>
  <si>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</si>
  <si>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</si>
  <si>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</si>
  <si>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</si>
  <si>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</si>
  <si>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</si>
  <si>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</si>
  <si>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</si>
  <si>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</si>
  <si>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</si>
  <si>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</si>
  <si>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</si>
  <si>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</si>
  <si>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</si>
  <si>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</si>
  <si>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</si>
  <si>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</si>
  <si>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</si>
  <si>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</si>
  <si>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</si>
  <si>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</si>
  <si>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</si>
  <si>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</si>
  <si>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</si>
  <si>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</si>
  <si>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</si>
  <si>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</si>
  <si>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</si>
  <si>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</si>
  <si>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</si>
  <si>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</si>
  <si>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</si>
  <si>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</si>
  <si>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</si>
  <si>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</si>
  <si>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</si>
  <si>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</si>
  <si>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</si>
  <si>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</si>
  <si>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</si>
  <si>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</si>
  <si>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</si>
  <si>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</si>
  <si>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</si>
  <si>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</si>
  <si>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</si>
  <si>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</si>
  <si>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</si>
  <si>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</si>
  <si>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</si>
  <si>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</si>
  <si>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</si>
  <si>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</si>
  <si>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</si>
  <si>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</si>
  <si>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</si>
  <si>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</si>
  <si>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</si>
  <si>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</si>
  <si>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</si>
  <si>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</si>
  <si>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</si>
  <si>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</si>
  <si>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</si>
  <si>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</si>
  <si>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</si>
  <si>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</si>
  <si>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</si>
  <si>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</si>
  <si>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</si>
  <si>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</si>
  <si>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</si>
  <si>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</si>
  <si>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</si>
  <si>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</si>
  <si>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</si>
  <si>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</si>
  <si>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</si>
  <si>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</si>
  <si>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</si>
  <si>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</si>
  <si>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</si>
  <si>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</si>
  <si>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</si>
  <si>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</si>
  <si>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</si>
  <si>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</si>
  <si>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</si>
  <si>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</si>
  <si>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</si>
  <si>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</si>
  <si>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</si>
  <si>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</si>
  <si>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</si>
  <si>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</si>
  <si>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</si>
  <si>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</si>
  <si>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</si>
  <si>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</si>
  <si>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</si>
  <si>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</si>
  <si>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</si>
  <si>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</si>
  <si>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</si>
  <si>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</si>
  <si>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</si>
  <si>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</si>
  <si>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</si>
  <si>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</si>
  <si>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</si>
  <si>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</si>
  <si>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</si>
  <si>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</si>
  <si>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</si>
  <si>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</si>
  <si>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</si>
  <si>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</si>
  <si>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</si>
  <si>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</si>
  <si>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</si>
  <si>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</si>
  <si>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</si>
  <si>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</si>
  <si>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</si>
  <si>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</si>
  <si>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</si>
  <si>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</si>
  <si>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</si>
  <si>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</si>
  <si>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</si>
  <si>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</si>
  <si>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</si>
  <si>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</si>
  <si>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</si>
  <si>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</si>
  <si>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</si>
  <si>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</si>
  <si>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</si>
  <si>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</si>
  <si>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</si>
  <si>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</si>
  <si>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</si>
  <si>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</si>
  <si>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</si>
  <si>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</si>
  <si>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</si>
  <si>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</si>
  <si>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</si>
  <si>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</si>
  <si>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</si>
  <si>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</si>
  <si>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</si>
  <si>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</si>
  <si>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</si>
  <si>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</si>
  <si>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</si>
  <si>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</si>
  <si>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</si>
  <si>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</si>
  <si>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</si>
  <si>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</si>
  <si>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</si>
  <si>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</si>
  <si>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</si>
  <si>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</si>
  <si>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</si>
  <si>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</si>
  <si>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</si>
  <si>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</si>
  <si>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</si>
  <si>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</si>
  <si>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</si>
  <si>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</si>
  <si>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</si>
  <si>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</si>
  <si>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</si>
  <si>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</si>
  <si>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</si>
  <si>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</si>
  <si>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</si>
  <si>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</si>
  <si>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</si>
  <si>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</si>
  <si>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</si>
  <si>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</si>
  <si>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</si>
  <si>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</si>
  <si>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</si>
  <si>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</si>
  <si>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</si>
  <si>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</si>
  <si>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</si>
  <si>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</si>
  <si>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</si>
  <si>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</si>
  <si>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</si>
  <si>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</si>
  <si>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</si>
  <si>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</si>
  <si>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</si>
  <si>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</si>
  <si>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</si>
  <si>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</si>
  <si>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</si>
  <si>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</si>
  <si>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</si>
  <si>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</si>
  <si>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</si>
  <si>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</si>
  <si>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</si>
  <si>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</si>
  <si>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</si>
  <si>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</si>
  <si>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</si>
  <si>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</si>
  <si>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</si>
  <si>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</si>
  <si>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</si>
  <si>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</si>
  <si>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</si>
  <si>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</si>
  <si>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</si>
  <si>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</si>
  <si>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</si>
  <si>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</si>
  <si>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</si>
  <si>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</si>
  <si>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</si>
  <si>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</si>
  <si>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</si>
  <si>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</si>
  <si>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</si>
  <si>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</si>
  <si>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</si>
  <si>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</si>
  <si>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</si>
  <si>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</si>
  <si>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</si>
  <si>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</si>
  <si>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</si>
  <si>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</si>
  <si>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</si>
  <si>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</si>
  <si>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</si>
  <si>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</si>
  <si>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</si>
  <si>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</si>
  <si>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</si>
  <si>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</si>
  <si>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</si>
  <si>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</si>
  <si>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</si>
  <si>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</si>
  <si>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</si>
  <si>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</si>
  <si>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</si>
  <si>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</si>
  <si>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</si>
  <si>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</si>
  <si>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</si>
  <si>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</si>
  <si>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</si>
  <si>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</si>
  <si>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</si>
  <si>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</si>
  <si>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</si>
  <si>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</si>
  <si>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</si>
  <si>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</si>
  <si>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</si>
  <si>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</si>
  <si>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</si>
  <si>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</si>
  <si>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</si>
  <si>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</si>
  <si>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</si>
  <si>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</si>
  <si>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</si>
  <si>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</si>
  <si>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</si>
  <si>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</si>
  <si>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</si>
  <si>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</si>
  <si>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</si>
  <si>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</si>
  <si>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</si>
  <si>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</si>
  <si>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</si>
  <si>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</si>
  <si>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</si>
  <si>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</si>
  <si>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</si>
  <si>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</si>
  <si>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</si>
  <si>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</si>
  <si>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</si>
  <si>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</si>
  <si>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</si>
  <si>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</si>
  <si>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</si>
  <si>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</si>
  <si>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</si>
  <si>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</si>
  <si>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</si>
  <si>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</si>
  <si>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</si>
  <si>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</si>
  <si>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</si>
  <si>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</si>
  <si>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</si>
  <si>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</si>
  <si>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</si>
  <si>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</si>
  <si>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</si>
  <si>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</si>
  <si>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</si>
  <si>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</si>
  <si>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</si>
  <si>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</si>
  <si>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</si>
  <si>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</si>
  <si>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</si>
  <si>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</si>
  <si>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</si>
  <si>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</si>
  <si>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</si>
  <si>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</si>
  <si>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</si>
  <si>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</si>
  <si>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</si>
  <si>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</si>
  <si>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</si>
  <si>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</si>
  <si>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</si>
  <si>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</si>
  <si>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</si>
  <si>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</si>
  <si>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</si>
  <si>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</si>
  <si>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</si>
  <si>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</si>
  <si>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</si>
  <si>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</si>
  <si>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</si>
  <si>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</si>
  <si>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</si>
  <si>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</si>
  <si>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</si>
  <si>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</si>
  <si>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</si>
  <si>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</si>
  <si>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</si>
  <si>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</si>
  <si>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</si>
  <si>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</si>
  <si>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</si>
  <si>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</si>
  <si>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</si>
  <si>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</si>
  <si>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</si>
  <si>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</si>
  <si>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</si>
  <si>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</si>
  <si>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</si>
  <si>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</si>
  <si>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</si>
  <si>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</si>
  <si>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</si>
  <si>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</si>
  <si>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</si>
  <si>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</si>
  <si>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</si>
  <si>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</si>
  <si>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</si>
  <si>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</si>
  <si>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</si>
  <si>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</si>
  <si>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</si>
  <si>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</si>
  <si>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</si>
  <si>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</si>
  <si>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</si>
  <si>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</si>
  <si>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</si>
  <si>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</si>
  <si>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</si>
  <si>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</si>
  <si>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</si>
  <si>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</si>
  <si>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</si>
  <si>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</si>
  <si>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</si>
  <si>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</si>
  <si>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</si>
  <si>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</si>
  <si>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</si>
  <si>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</si>
  <si>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</si>
  <si>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</si>
  <si>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</si>
  <si>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</si>
  <si>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</si>
  <si>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</si>
  <si>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</si>
  <si>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</si>
  <si>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</si>
  <si>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</si>
  <si>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</si>
  <si>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</si>
  <si>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</si>
  <si>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</si>
  <si>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</si>
  <si>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</si>
  <si>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</si>
  <si>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</si>
  <si>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</si>
  <si>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</si>
  <si>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</si>
  <si>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</si>
  <si>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</si>
  <si>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</si>
  <si>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</si>
  <si>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</si>
  <si>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</si>
  <si>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</si>
  <si>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</si>
  <si>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</si>
  <si>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</si>
  <si>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</si>
  <si>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</si>
  <si>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</si>
  <si>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</si>
  <si>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</si>
  <si>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</si>
  <si>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</si>
  <si>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</si>
  <si>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</si>
  <si>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</si>
  <si>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</si>
  <si>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</si>
  <si>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</si>
  <si>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</si>
  <si>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</si>
  <si>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</si>
  <si>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</si>
  <si>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</si>
  <si>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</si>
  <si>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</si>
  <si>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</si>
  <si>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</si>
  <si>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</si>
  <si>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</si>
  <si>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</si>
  <si>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</si>
  <si>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</si>
  <si>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</si>
  <si>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</si>
  <si>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</si>
  <si>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</si>
  <si>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</si>
  <si>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</si>
  <si>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</si>
  <si>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</si>
  <si>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</si>
  <si>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</si>
  <si>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</si>
  <si>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</si>
  <si>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</si>
  <si>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</si>
  <si>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</si>
  <si>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</si>
  <si>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</si>
  <si>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</si>
  <si>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</si>
  <si>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</si>
  <si>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</si>
  <si>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</si>
  <si>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</si>
  <si>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</si>
  <si>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</si>
  <si>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</si>
  <si>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</si>
  <si>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</si>
  <si>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</si>
  <si>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</si>
  <si>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</si>
  <si>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</si>
  <si>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</si>
  <si>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</si>
  <si>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</si>
  <si>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</si>
  <si>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</si>
  <si>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</si>
  <si>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</si>
  <si>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</si>
  <si>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</si>
  <si>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</si>
  <si>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</si>
  <si>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</si>
  <si>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</si>
  <si>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</si>
  <si>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</si>
  <si>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</si>
  <si>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</si>
  <si>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</si>
  <si>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</si>
  <si>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</si>
  <si>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</si>
  <si>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</si>
  <si>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</si>
  <si>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</si>
  <si>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</si>
  <si>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</si>
  <si>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</si>
  <si>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</si>
  <si>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</si>
  <si>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</si>
  <si>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</si>
  <si>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</si>
  <si>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</si>
  <si>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</si>
  <si>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</si>
  <si>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</si>
  <si>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</si>
  <si>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</si>
  <si>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</si>
  <si>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</si>
  <si>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</si>
  <si>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</si>
  <si>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</si>
  <si>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</si>
  <si>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</si>
  <si>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</si>
  <si>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</si>
  <si>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</si>
  <si>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</si>
  <si>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</si>
  <si>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</si>
  <si>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</si>
  <si>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</si>
  <si>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</si>
  <si>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</si>
  <si>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</si>
  <si>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</si>
  <si>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</si>
  <si>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</si>
  <si>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</si>
  <si>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</si>
  <si>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</si>
  <si>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</si>
  <si>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</si>
  <si>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</si>
  <si>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</si>
  <si>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</si>
  <si>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</si>
  <si>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</si>
  <si>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</si>
  <si>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</si>
  <si>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</si>
  <si>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</si>
  <si>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</si>
  <si>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</si>
  <si>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</si>
  <si>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</si>
  <si>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</si>
  <si>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</si>
  <si>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</si>
  <si>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</si>
  <si>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</si>
  <si>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</si>
  <si>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</si>
  <si>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</si>
  <si>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</si>
  <si>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</si>
  <si>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</si>
  <si>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</si>
  <si>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</si>
  <si>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</si>
  <si>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</si>
  <si>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</si>
  <si>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</si>
  <si>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</si>
  <si>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</si>
  <si>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</si>
  <si>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</si>
  <si>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</si>
  <si>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</si>
  <si>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</si>
  <si>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</si>
  <si>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</si>
  <si>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</si>
  <si>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</si>
  <si>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</si>
  <si>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</si>
  <si>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</si>
  <si>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</si>
  <si>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</si>
  <si>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</si>
  <si>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</si>
  <si>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</si>
  <si>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</si>
  <si>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</si>
  <si>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</si>
  <si>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</si>
  <si>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</si>
  <si>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</si>
  <si>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</si>
  <si>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</si>
  <si>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</si>
  <si>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</si>
  <si>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</si>
  <si>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</si>
  <si>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</si>
  <si>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</si>
  <si>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</si>
  <si>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</si>
  <si>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</si>
  <si>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</si>
  <si>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</si>
  <si>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</si>
  <si>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</si>
  <si>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</si>
  <si>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</si>
  <si>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</si>
  <si>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</si>
  <si>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</si>
  <si>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</si>
  <si>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</si>
  <si>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</si>
  <si>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</si>
  <si>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</si>
  <si>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</si>
  <si>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</si>
  <si>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</si>
  <si>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</si>
  <si>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</si>
  <si>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</si>
  <si>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</si>
  <si>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</si>
  <si>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</si>
  <si>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</si>
  <si>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</si>
  <si>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</si>
  <si>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</si>
  <si>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</si>
  <si>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</si>
  <si>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</si>
  <si>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</si>
  <si>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</si>
  <si>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</si>
  <si>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</si>
  <si>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</si>
  <si>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</si>
  <si>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</si>
  <si>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</si>
  <si>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</si>
  <si>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</si>
  <si>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</si>
  <si>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</si>
  <si>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</si>
  <si>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</si>
  <si>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</si>
  <si>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</si>
  <si>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</si>
  <si>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</si>
  <si>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</si>
  <si>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</si>
  <si>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</si>
  <si>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</si>
  <si>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</si>
  <si>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</si>
  <si>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</si>
  <si>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</si>
  <si>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</si>
  <si>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</si>
  <si>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</si>
  <si>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</si>
  <si>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</si>
  <si>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</si>
  <si>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</si>
  <si>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</si>
  <si>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</si>
  <si>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</si>
  <si>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</si>
  <si>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</si>
  <si>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</si>
  <si>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</si>
  <si>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</si>
  <si>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</si>
  <si>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</si>
  <si>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</si>
  <si>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</si>
  <si>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</si>
  <si>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</si>
  <si>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</si>
  <si>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</si>
  <si>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</si>
  <si>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</si>
  <si>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</si>
  <si>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</si>
  <si>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</si>
  <si>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</si>
  <si>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</si>
  <si>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</si>
  <si>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</si>
  <si>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</si>
  <si>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</si>
  <si>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</si>
  <si>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</si>
  <si>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</si>
  <si>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</si>
  <si>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</si>
  <si>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</si>
  <si>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</si>
  <si>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</si>
  <si>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</si>
  <si>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</si>
  <si>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</si>
  <si>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</si>
  <si>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</si>
  <si>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</si>
  <si>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</si>
  <si>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</si>
  <si>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</si>
  <si>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</si>
  <si>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</si>
  <si>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</si>
  <si>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</si>
  <si>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</si>
  <si>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</si>
  <si>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</si>
  <si>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</si>
  <si>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</si>
  <si>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</si>
  <si>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</si>
  <si>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</si>
  <si>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</si>
  <si>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</si>
  <si>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</si>
  <si>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</si>
  <si>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</si>
  <si>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</si>
  <si>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</si>
  <si>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</si>
  <si>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</si>
  <si>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</si>
  <si>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</si>
  <si>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</si>
  <si>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</si>
  <si>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</si>
  <si>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</si>
  <si>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</si>
  <si>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</si>
  <si>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</si>
  <si>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</si>
  <si>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</si>
  <si>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</si>
  <si>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</si>
  <si>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</si>
  <si>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</si>
  <si>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</si>
  <si>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</si>
  <si>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</si>
  <si>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</si>
  <si>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</si>
  <si>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</si>
  <si>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</si>
  <si>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</si>
  <si>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</si>
  <si>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</si>
  <si>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</si>
  <si>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</si>
  <si>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</si>
  <si>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</si>
  <si>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</si>
  <si>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</si>
  <si>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</si>
  <si>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</si>
  <si>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</si>
  <si>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</si>
  <si>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</si>
  <si>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</si>
  <si>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</si>
  <si>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</si>
  <si>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</si>
  <si>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</si>
  <si>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</si>
  <si>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</si>
  <si>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</si>
  <si>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</si>
  <si>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</si>
  <si>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</si>
  <si>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</si>
  <si>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</si>
  <si>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</si>
  <si>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</si>
  <si>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</si>
  <si>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</si>
  <si>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</si>
  <si>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</si>
  <si>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</si>
  <si>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</si>
  <si>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</si>
  <si>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</si>
  <si>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</si>
  <si>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</si>
  <si>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</si>
  <si>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</si>
  <si>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</si>
  <si>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</si>
  <si>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</si>
  <si>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</si>
  <si>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</si>
  <si>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</si>
  <si>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</si>
  <si>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</si>
  <si>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</si>
  <si>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</si>
  <si>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</si>
  <si>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</si>
  <si>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</si>
  <si>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</si>
  <si>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</si>
  <si>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</si>
  <si>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</si>
  <si>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</si>
  <si>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</si>
  <si>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</si>
  <si>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</si>
  <si>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</si>
  <si>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</si>
  <si>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</si>
  <si>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</si>
  <si>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</si>
  <si>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</si>
  <si>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</si>
  <si>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</si>
  <si>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</si>
  <si>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</si>
  <si>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</si>
  <si>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</si>
  <si>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</si>
  <si>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</si>
  <si>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</si>
  <si>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</si>
  <si>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</si>
  <si>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</si>
  <si>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</si>
  <si>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</si>
  <si>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</si>
  <si>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</si>
  <si>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</si>
  <si>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</si>
  <si>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</si>
  <si>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</si>
  <si>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</si>
  <si>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</si>
  <si>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</si>
  <si>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</si>
  <si>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</si>
  <si>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</si>
  <si>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</si>
  <si>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</si>
  <si>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</si>
  <si>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</si>
  <si>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</si>
  <si>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</si>
  <si>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</si>
  <si>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</si>
  <si>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</si>
  <si>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</si>
  <si>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</si>
  <si>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</si>
  <si>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</si>
  <si>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</si>
  <si>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</si>
  <si>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</si>
  <si>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</si>
  <si>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</si>
  <si>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</si>
  <si>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</si>
  <si>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</si>
  <si>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</si>
  <si>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</si>
  <si>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</si>
  <si>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</si>
  <si>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</si>
  <si>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</si>
  <si>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</si>
  <si>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</si>
  <si>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</si>
  <si>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</si>
  <si>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</si>
  <si>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</si>
  <si>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</si>
  <si>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</si>
  <si>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</si>
  <si>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</si>
  <si>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</si>
  <si>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</si>
  <si>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</si>
  <si>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</si>
  <si>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</si>
  <si>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</si>
  <si>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</si>
  <si>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</si>
  <si>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</si>
  <si>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</si>
  <si>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</si>
  <si>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</si>
  <si>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</si>
  <si>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</si>
  <si>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</si>
  <si>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</si>
  <si>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</si>
  <si>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</si>
  <si>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</si>
  <si>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</si>
  <si>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</si>
  <si>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</si>
  <si>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</si>
  <si>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</si>
  <si>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</si>
  <si>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</si>
  <si>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</si>
  <si>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</si>
  <si>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</si>
  <si>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</si>
  <si>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</si>
  <si>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</si>
  <si>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</si>
  <si>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</si>
  <si>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</si>
  <si>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</si>
  <si>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</si>
  <si>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</si>
  <si>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</si>
  <si>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</si>
  <si>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</si>
  <si>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</si>
  <si>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</si>
  <si>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</si>
  <si>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</si>
  <si>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</si>
  <si>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</si>
  <si>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</si>
  <si>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</si>
  <si>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</si>
  <si>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</si>
  <si>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</si>
  <si>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</si>
  <si>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</si>
  <si>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</si>
  <si>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</si>
  <si>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</si>
  <si>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</si>
  <si>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</si>
  <si>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</si>
  <si>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</si>
  <si>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</si>
  <si>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</si>
  <si>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</si>
  <si>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</si>
  <si>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</si>
  <si>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</si>
  <si>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</si>
  <si>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</si>
  <si>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</si>
  <si>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</si>
  <si>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</si>
  <si>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</si>
  <si>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</si>
  <si>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</si>
  <si>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</si>
  <si>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</si>
  <si>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</si>
  <si>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</si>
  <si>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</si>
  <si>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</si>
  <si>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</si>
  <si>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</si>
  <si>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</si>
  <si>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</si>
  <si>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</si>
  <si>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</si>
  <si>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</si>
  <si>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</si>
  <si>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</si>
  <si>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</si>
  <si>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</si>
  <si>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</si>
  <si>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</si>
  <si>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</si>
  <si>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</si>
  <si>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</si>
  <si>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</si>
  <si>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</si>
  <si>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</si>
  <si>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</si>
  <si>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</si>
  <si>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</si>
  <si>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</si>
  <si>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</si>
  <si>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</si>
  <si>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</si>
  <si>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</si>
  <si>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</si>
  <si>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</si>
  <si>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</si>
  <si>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</si>
  <si>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</si>
  <si>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</si>
  <si>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</si>
  <si>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</si>
  <si>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</si>
  <si>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</si>
  <si>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</si>
  <si>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</si>
  <si>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</si>
  <si>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</si>
  <si>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</si>
  <si>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</si>
  <si>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</si>
  <si>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</si>
  <si>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</si>
  <si>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</si>
  <si>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</si>
  <si>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</si>
  <si>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</si>
  <si>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</si>
  <si>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</si>
  <si>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</si>
  <si>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</si>
  <si>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</si>
  <si>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</si>
  <si>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</si>
  <si>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</si>
  <si>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</si>
  <si>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</si>
  <si>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</si>
  <si>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</si>
  <si>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</si>
  <si>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</si>
  <si>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</si>
  <si>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</si>
  <si>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</si>
  <si>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</si>
  <si>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</si>
  <si>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</si>
  <si>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</si>
  <si>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</si>
  <si>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</si>
  <si>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</si>
  <si>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</si>
  <si>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</si>
  <si>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</si>
  <si>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</si>
  <si>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</si>
  <si>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</si>
  <si>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</si>
  <si>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</si>
  <si>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</si>
  <si>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</si>
  <si>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</si>
  <si>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</si>
  <si>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</si>
  <si>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</si>
  <si>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</si>
  <si>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</si>
  <si>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</si>
  <si>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</si>
  <si>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</si>
  <si>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</si>
  <si>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</si>
  <si>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</si>
  <si>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</si>
  <si>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</si>
  <si>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</si>
  <si>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</si>
  <si>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</si>
  <si>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</si>
  <si>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</si>
  <si>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</si>
  <si>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</si>
  <si>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</si>
  <si>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</si>
  <si>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</si>
  <si>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</si>
  <si>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</si>
  <si>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</si>
  <si>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</si>
  <si>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</si>
  <si>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</si>
  <si>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</si>
  <si>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</si>
  <si>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</si>
  <si>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</si>
  <si>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</si>
  <si>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</si>
  <si>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</si>
  <si>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</si>
  <si>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</si>
  <si>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</si>
  <si>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</si>
  <si>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</si>
  <si>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</si>
  <si>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</si>
  <si>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</si>
  <si>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</si>
  <si>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</si>
  <si>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</si>
  <si>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</si>
  <si>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</si>
  <si>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</si>
  <si>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</si>
  <si>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</si>
  <si>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</si>
  <si>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</si>
  <si>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</si>
  <si>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</si>
  <si>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</si>
  <si>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</si>
  <si>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</si>
  <si>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</si>
  <si>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</si>
  <si>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</si>
  <si>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</si>
  <si>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</si>
  <si>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</si>
  <si>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</si>
  <si>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</si>
  <si>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</si>
  <si>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</si>
  <si>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</si>
  <si>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</si>
  <si>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</si>
  <si>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</si>
  <si>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</si>
  <si>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</si>
  <si>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</si>
  <si>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</si>
  <si>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</si>
  <si>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</si>
  <si>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</si>
  <si>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</si>
  <si>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</si>
  <si>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</si>
  <si>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</si>
  <si>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</si>
  <si>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</si>
  <si>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</si>
  <si>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</si>
  <si>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</si>
  <si>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</si>
  <si>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</si>
  <si>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</si>
  <si>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</si>
  <si>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</si>
  <si>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</si>
  <si>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</si>
  <si>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</si>
  <si>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</si>
  <si>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</si>
  <si>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</si>
  <si>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</si>
  <si>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</si>
  <si>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</si>
  <si>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</si>
  <si>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</si>
  <si>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</si>
  <si>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</si>
  <si>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</si>
  <si>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</si>
  <si>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</si>
  <si>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</si>
  <si>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</si>
  <si>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</si>
  <si>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</si>
  <si>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</si>
  <si>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</si>
  <si>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</si>
  <si>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</si>
  <si>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</si>
  <si>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</si>
  <si>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</si>
  <si>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</si>
  <si>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</si>
  <si>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</si>
  <si>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</si>
  <si>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</si>
  <si>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</si>
  <si>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</si>
  <si>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</si>
  <si>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</si>
  <si>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</si>
  <si>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</si>
  <si>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</si>
  <si>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</si>
  <si>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</si>
  <si>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</si>
  <si>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</si>
  <si>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</si>
  <si>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</si>
  <si>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</si>
  <si>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</si>
  <si>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</si>
  <si>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</si>
  <si>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</si>
  <si>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</si>
  <si>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</si>
  <si>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</si>
  <si>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</si>
  <si>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</si>
  <si>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</si>
  <si>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</si>
  <si>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</si>
  <si>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</si>
  <si>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</si>
  <si>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</si>
  <si>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</si>
  <si>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</si>
  <si>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</si>
  <si>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</si>
  <si>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</si>
  <si>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</si>
  <si>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</si>
  <si>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</si>
  <si>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</si>
  <si>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</si>
  <si>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</si>
  <si>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</si>
  <si>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</si>
  <si>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</si>
  <si>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</si>
  <si>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</si>
  <si>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</si>
  <si>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</si>
  <si>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</si>
  <si>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</si>
  <si>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</si>
  <si>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</si>
  <si>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</si>
  <si>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</si>
  <si>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</si>
  <si>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</si>
  <si>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</si>
  <si>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</si>
  <si>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</si>
  <si>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</si>
  <si>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</si>
  <si>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</si>
  <si>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</si>
  <si>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</si>
  <si>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</si>
  <si>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</si>
  <si>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</si>
  <si>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</si>
  <si>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</si>
  <si>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</si>
  <si>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</si>
  <si>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</si>
  <si>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</si>
  <si>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</si>
  <si>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</si>
  <si>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</si>
  <si>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</si>
  <si>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</si>
  <si>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</si>
  <si>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</si>
  <si>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</si>
  <si>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</si>
  <si>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</si>
  <si>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</si>
  <si>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</si>
  <si>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</si>
  <si>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</si>
  <si>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</si>
  <si>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</si>
  <si>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</si>
  <si>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</si>
  <si>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</si>
  <si>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</si>
  <si>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</si>
  <si>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</si>
  <si>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</si>
  <si>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</si>
  <si>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</si>
  <si>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</si>
  <si>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</si>
  <si>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</si>
  <si>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</si>
  <si>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</si>
  <si>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</si>
  <si>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</si>
  <si>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</si>
  <si>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</si>
  <si>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</si>
  <si>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</si>
  <si>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</si>
  <si>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</si>
  <si>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</si>
  <si>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</si>
  <si>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</si>
  <si>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</si>
  <si>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</si>
  <si>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</si>
  <si>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</si>
  <si>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</si>
  <si>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</si>
  <si>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</si>
  <si>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</si>
  <si>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</si>
  <si>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</si>
  <si>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</si>
  <si>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</si>
  <si>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</si>
  <si>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</si>
  <si>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</si>
  <si>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</si>
  <si>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</si>
  <si>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</si>
  <si>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</si>
  <si>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</si>
  <si>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</si>
  <si>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</si>
  <si>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</si>
  <si>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</si>
  <si>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</si>
  <si>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</si>
  <si>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</si>
  <si>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</si>
  <si>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</si>
  <si>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</si>
  <si>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</si>
  <si>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</si>
  <si>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</si>
  <si>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</si>
  <si>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</si>
  <si>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</si>
  <si>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</si>
  <si>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</si>
  <si>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</si>
  <si>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</si>
  <si>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</si>
  <si>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</si>
  <si>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</si>
  <si>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</si>
  <si>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</si>
  <si>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</si>
  <si>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</si>
  <si>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</si>
  <si>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</si>
  <si>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</si>
  <si>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</si>
  <si>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</si>
  <si>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</si>
  <si>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</si>
  <si>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</si>
  <si>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</si>
  <si>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</si>
  <si>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</si>
  <si>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</si>
  <si>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</si>
  <si>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</si>
  <si>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</si>
  <si>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</si>
  <si>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</si>
  <si>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</si>
  <si>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</si>
  <si>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</si>
  <si>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</si>
  <si>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</si>
  <si>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</si>
  <si>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</si>
  <si>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</si>
  <si>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</si>
  <si>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</si>
  <si>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</si>
  <si>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</si>
  <si>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</si>
  <si>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</si>
  <si>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</si>
  <si>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</si>
  <si>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</si>
  <si>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</si>
  <si>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</si>
  <si>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</si>
  <si>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</si>
  <si>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</si>
  <si>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</si>
  <si>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</si>
  <si>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</si>
  <si>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</si>
  <si>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</si>
  <si>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</si>
  <si>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</si>
  <si>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</si>
  <si>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</si>
  <si>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</si>
  <si>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</si>
  <si>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</si>
  <si>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</si>
  <si>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</si>
  <si>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</si>
  <si>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</si>
  <si>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</si>
  <si>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</si>
  <si>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</si>
  <si>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</si>
  <si>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</si>
  <si>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</si>
  <si>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</si>
  <si>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</si>
  <si>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</si>
  <si>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</si>
  <si>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</si>
  <si>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</si>
  <si>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</si>
  <si>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</si>
  <si>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</si>
  <si>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</si>
  <si>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</si>
  <si>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</si>
  <si>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</si>
  <si>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</si>
  <si>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</si>
  <si>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</si>
  <si>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</si>
  <si>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</si>
  <si>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</si>
  <si>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</si>
  <si>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</si>
  <si>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</si>
  <si>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</si>
  <si>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</si>
  <si>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</si>
  <si>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</si>
  <si>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</si>
  <si>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</si>
  <si>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</si>
  <si>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</si>
  <si>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</si>
  <si>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</si>
  <si>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</si>
  <si>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</si>
  <si>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</si>
  <si>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</si>
  <si>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</si>
  <si>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</si>
  <si>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</si>
  <si>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</si>
  <si>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</si>
  <si>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</si>
  <si>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</si>
  <si>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</si>
  <si>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</si>
  <si>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</si>
  <si>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</si>
  <si>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</si>
  <si>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</si>
  <si>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</si>
  <si>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</si>
  <si>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</si>
  <si>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</si>
  <si>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</si>
  <si>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</si>
  <si>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</si>
  <si>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</si>
  <si>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</si>
  <si>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</si>
  <si>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</si>
  <si>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</si>
  <si>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</si>
  <si>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</si>
  <si>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</si>
  <si>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</si>
  <si>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</si>
  <si>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</si>
  <si>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</si>
  <si>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</si>
  <si>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</si>
  <si>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</si>
  <si>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</si>
  <si>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</si>
  <si>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</si>
  <si>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</si>
  <si>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</si>
  <si>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</si>
  <si>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</si>
  <si>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</si>
  <si>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</si>
  <si>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</si>
  <si>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</si>
  <si>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</si>
  <si>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</si>
  <si>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</si>
  <si>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</si>
  <si>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</si>
  <si>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</si>
  <si>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</si>
  <si>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</si>
  <si>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</si>
  <si>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</si>
  <si>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</si>
  <si>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</si>
  <si>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</si>
  <si>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</si>
  <si>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</si>
  <si>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</si>
  <si>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</si>
  <si>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</si>
  <si>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</si>
  <si>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</si>
  <si>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</si>
  <si>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</si>
  <si>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</si>
  <si>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</si>
  <si>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</si>
  <si>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</si>
  <si>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</si>
  <si>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</si>
  <si>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</si>
  <si>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</si>
  <si>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</si>
  <si>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</si>
  <si>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</si>
  <si>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</si>
  <si>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</si>
  <si>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</si>
  <si>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</si>
  <si>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</si>
  <si>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</si>
  <si>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</si>
  <si>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</si>
  <si>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</si>
  <si>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</si>
  <si>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</si>
  <si>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</si>
  <si>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</si>
  <si>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</si>
  <si>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</si>
  <si>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</si>
  <si>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</si>
  <si>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</si>
  <si>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</si>
  <si>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</si>
  <si>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</si>
  <si>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</si>
  <si>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</si>
  <si>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</si>
  <si>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</si>
  <si>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</si>
  <si>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</si>
  <si>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</si>
  <si>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</si>
  <si>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</si>
  <si>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</si>
  <si>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</si>
  <si>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</si>
  <si>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</si>
  <si>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</si>
  <si>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</si>
  <si>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</si>
  <si>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</si>
  <si>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</si>
  <si>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</si>
  <si>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</si>
  <si>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</si>
  <si>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</si>
  <si>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</si>
  <si>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</si>
  <si>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</si>
  <si>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</si>
  <si>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</si>
  <si>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</si>
  <si>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</si>
  <si>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</si>
  <si>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</si>
  <si>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</si>
  <si>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</si>
  <si>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</si>
  <si>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</si>
  <si>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</si>
  <si>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</si>
  <si>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</si>
  <si>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</si>
  <si>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</si>
  <si>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</si>
  <si>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</si>
  <si>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</si>
  <si>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</si>
  <si>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</si>
  <si>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</si>
  <si>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</si>
  <si>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</si>
  <si>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</si>
  <si>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</si>
  <si>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</si>
  <si>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</si>
  <si>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</si>
  <si>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</si>
  <si>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</si>
  <si>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</si>
  <si>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</si>
  <si>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</si>
  <si>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</si>
  <si>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</si>
  <si>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</si>
  <si>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</si>
  <si>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</si>
  <si>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</si>
  <si>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</si>
  <si>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</si>
  <si>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</si>
  <si>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</si>
  <si>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</si>
  <si>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</si>
  <si>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</si>
  <si>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</si>
  <si>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</si>
  <si>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</si>
  <si>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</si>
  <si>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</si>
  <si>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</si>
  <si>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</si>
  <si>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</si>
  <si>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</si>
  <si>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</si>
  <si>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</si>
  <si>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</si>
  <si>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</si>
  <si>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</si>
  <si>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</si>
  <si>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</si>
  <si>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</si>
  <si>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</si>
  <si>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</si>
  <si>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</si>
  <si>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</si>
  <si>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</si>
  <si>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</si>
  <si>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</si>
  <si>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</si>
  <si>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</si>
  <si>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</si>
  <si>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</si>
  <si>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</si>
  <si>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</si>
  <si>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</si>
  <si>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</si>
  <si>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</si>
  <si>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</si>
  <si>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</si>
  <si>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</si>
  <si>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</si>
  <si>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</si>
  <si>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</si>
  <si>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</si>
  <si>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</si>
  <si>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</si>
  <si>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</si>
  <si>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</si>
  <si>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</si>
  <si>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</si>
  <si>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</si>
  <si>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</si>
  <si>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</si>
  <si>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</si>
  <si>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</si>
  <si>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</si>
  <si>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</si>
  <si>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</si>
  <si>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</si>
  <si>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</si>
  <si>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</si>
  <si>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</si>
  <si>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</si>
  <si>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</si>
  <si>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</si>
  <si>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</si>
  <si>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</si>
  <si>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</si>
  <si>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</si>
  <si>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</si>
  <si>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</si>
  <si>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</si>
  <si>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</si>
  <si>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</si>
  <si>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</si>
  <si>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</si>
  <si>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</si>
  <si>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</si>
  <si>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</si>
  <si>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</si>
  <si>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</si>
  <si>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</si>
  <si>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</si>
  <si>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</si>
  <si>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</si>
  <si>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</si>
  <si>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</si>
  <si>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</si>
  <si>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</si>
  <si>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</si>
  <si>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</si>
  <si>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</si>
  <si>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</si>
  <si>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</si>
  <si>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</si>
  <si>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</si>
  <si>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</si>
  <si>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</si>
  <si>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</si>
  <si>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</si>
  <si>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</si>
  <si>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</si>
  <si>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</si>
  <si>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</si>
  <si>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</si>
  <si>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</si>
  <si>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</si>
  <si>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</si>
  <si>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</si>
  <si>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</si>
  <si>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</si>
  <si>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</si>
  <si>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</si>
  <si>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</si>
  <si>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</si>
  <si>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</si>
  <si>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</si>
  <si>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</si>
  <si>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</si>
  <si>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</si>
  <si>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</si>
  <si>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</si>
  <si>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</si>
  <si>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</si>
  <si>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</si>
  <si>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</si>
  <si>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</si>
  <si>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</si>
  <si>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</si>
  <si>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</si>
  <si>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</si>
  <si>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</si>
  <si>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</si>
  <si>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</si>
  <si>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</si>
  <si>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</si>
  <si>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</si>
  <si>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</si>
  <si>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</si>
  <si>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</si>
  <si>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</si>
  <si>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</si>
  <si>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</si>
  <si>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</si>
  <si>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</si>
  <si>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</si>
  <si>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</si>
  <si>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</si>
  <si>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</si>
  <si>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</si>
  <si>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</si>
  <si>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</si>
  <si>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</si>
  <si>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</si>
  <si>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</si>
  <si>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</si>
  <si>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</si>
  <si>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</si>
  <si>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</si>
  <si>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</si>
  <si>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</si>
  <si>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</si>
  <si>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</si>
  <si>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</si>
  <si>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</si>
  <si>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</si>
  <si>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</si>
  <si>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</si>
  <si>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</si>
  <si>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</si>
  <si>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</si>
  <si>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</si>
  <si>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</si>
  <si>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</si>
  <si>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</si>
  <si>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</si>
  <si>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</si>
  <si>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</si>
  <si>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</si>
  <si>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</si>
  <si>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</si>
  <si>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</si>
  <si>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</si>
  <si>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</si>
  <si>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</si>
  <si>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</si>
  <si>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</si>
  <si>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</si>
  <si>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</si>
  <si>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</si>
  <si>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</si>
  <si>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</si>
  <si>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</si>
  <si>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</si>
  <si>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</si>
  <si>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</si>
  <si>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</si>
  <si>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</si>
  <si>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</si>
  <si>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</si>
  <si>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</si>
  <si>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</si>
  <si>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</si>
  <si>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</si>
  <si>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</si>
  <si>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</si>
  <si>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</si>
  <si>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</si>
  <si>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</si>
  <si>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</si>
  <si>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</si>
  <si>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</si>
  <si>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</si>
  <si>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</si>
  <si>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</si>
  <si>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</si>
  <si>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</si>
  <si>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</si>
  <si>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</si>
  <si>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</si>
  <si>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</si>
  <si>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</si>
  <si>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</si>
  <si>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</si>
  <si>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</si>
  <si>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</si>
  <si>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</si>
  <si>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</si>
  <si>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</si>
  <si>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</si>
  <si>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</si>
  <si>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</si>
  <si>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</si>
  <si>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</si>
  <si>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</si>
  <si>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</si>
  <si>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</si>
  <si>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</si>
  <si>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</si>
  <si>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</si>
  <si>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</si>
  <si>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</si>
  <si>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</si>
  <si>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</si>
  <si>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</si>
  <si>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</si>
  <si>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</si>
  <si>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</si>
  <si>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</si>
  <si>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</si>
  <si>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</si>
  <si>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</si>
  <si>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</si>
  <si>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</si>
  <si>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</si>
  <si>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</si>
  <si>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</si>
  <si>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</si>
  <si>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</si>
  <si>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</si>
  <si>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</si>
  <si>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</si>
  <si>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</si>
  <si>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</si>
  <si>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</si>
  <si>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</si>
  <si>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</si>
  <si>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</si>
  <si>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</si>
  <si>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</si>
  <si>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</si>
  <si>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</si>
  <si>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</si>
  <si>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</si>
  <si>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</si>
  <si>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</si>
  <si>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</si>
  <si>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</si>
  <si>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</si>
  <si>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</si>
  <si>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</si>
  <si>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</si>
  <si>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</si>
  <si>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</si>
  <si>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</si>
  <si>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</si>
  <si>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</si>
  <si>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</si>
  <si>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</si>
  <si>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</si>
  <si>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</si>
  <si>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</si>
  <si>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</si>
  <si>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</si>
  <si>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</si>
  <si>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</si>
  <si>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</si>
  <si>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</si>
  <si>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</si>
  <si>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</si>
  <si>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</si>
  <si>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</si>
  <si>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</si>
  <si>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</si>
  <si>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</si>
  <si>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</si>
  <si>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</si>
  <si>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</si>
  <si>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</si>
  <si>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</si>
  <si>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</si>
  <si>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</si>
  <si>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</si>
  <si>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</si>
  <si>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</si>
  <si>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</si>
  <si>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</si>
  <si>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</si>
  <si>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</si>
  <si>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</si>
  <si>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</si>
  <si>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</si>
  <si>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</si>
  <si>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</si>
  <si>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</si>
  <si>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</si>
  <si>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</si>
  <si>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</si>
  <si>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</si>
  <si>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</si>
  <si>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</si>
  <si>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</si>
  <si>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</si>
  <si>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</si>
  <si>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</si>
  <si>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</si>
  <si>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</si>
  <si>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</si>
  <si>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</si>
  <si>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</si>
  <si>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</si>
  <si>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</si>
  <si>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</si>
  <si>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</si>
  <si>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</si>
  <si>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</si>
  <si>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</si>
  <si>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</si>
  <si>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</si>
  <si>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</si>
  <si>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</si>
  <si>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</si>
  <si>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</si>
  <si>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</si>
  <si>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</si>
  <si>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</si>
  <si>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</si>
  <si>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</si>
  <si>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</si>
  <si>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</si>
  <si>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</si>
  <si>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</si>
  <si>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</si>
  <si>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</si>
  <si>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</si>
  <si>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</si>
  <si>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</si>
  <si>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</si>
  <si>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</si>
  <si>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</si>
  <si>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</si>
  <si>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</si>
  <si>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</si>
  <si>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</si>
  <si>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</si>
  <si>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</si>
  <si>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</si>
  <si>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</si>
  <si>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</si>
  <si>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</si>
  <si>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</si>
  <si>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</si>
  <si>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</si>
  <si>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</si>
  <si>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</si>
  <si>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</si>
  <si>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</si>
  <si>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</si>
  <si>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</si>
  <si>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</si>
  <si>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</si>
  <si>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</si>
  <si>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</si>
  <si>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</si>
  <si>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</si>
  <si>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</si>
  <si>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</si>
  <si>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</si>
  <si>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</si>
  <si>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</si>
  <si>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</si>
  <si>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</si>
  <si>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</si>
  <si>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</si>
  <si>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</si>
  <si>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</si>
  <si>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</si>
  <si>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</si>
  <si>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</si>
  <si>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</si>
  <si>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</si>
  <si>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</si>
  <si>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</si>
  <si>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</si>
  <si>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</si>
  <si>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</si>
  <si>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</si>
  <si>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</si>
  <si>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</si>
  <si>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</si>
  <si>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</si>
  <si>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</si>
  <si>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</si>
  <si>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</si>
  <si>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</si>
  <si>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</si>
  <si>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</si>
  <si>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</si>
  <si>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</si>
  <si>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</si>
  <si>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</si>
  <si>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</si>
  <si>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</si>
  <si>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</si>
  <si>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</si>
  <si>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</si>
  <si>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</si>
  <si>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</si>
  <si>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</si>
  <si>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</si>
  <si>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</si>
  <si>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</si>
  <si>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</si>
  <si>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</si>
  <si>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</si>
  <si>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</si>
  <si>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</si>
  <si>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</si>
  <si>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</si>
  <si>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</si>
  <si>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</si>
  <si>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</si>
  <si>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</si>
  <si>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</si>
  <si>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</si>
  <si>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</si>
  <si>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</si>
  <si>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</si>
  <si>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</si>
  <si>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</si>
  <si>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</si>
  <si>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</si>
  <si>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</si>
  <si>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</si>
  <si>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</si>
  <si>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</si>
  <si>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</si>
  <si>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</si>
  <si>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</si>
  <si>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</si>
  <si>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</si>
  <si>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</si>
  <si>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</si>
  <si>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</si>
  <si>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</si>
  <si>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</si>
  <si>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</si>
  <si>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</si>
  <si>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</si>
  <si>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</si>
  <si>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</si>
  <si>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</si>
  <si>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</si>
  <si>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</si>
  <si>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</si>
  <si>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</si>
  <si>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</si>
  <si>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</si>
  <si>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</si>
  <si>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</si>
  <si>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</si>
  <si>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</si>
  <si>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</si>
  <si>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</si>
  <si>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</si>
  <si>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</si>
  <si>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</si>
  <si>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</si>
  <si>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</si>
  <si>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</si>
  <si>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</si>
  <si>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</si>
  <si>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</si>
  <si>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</si>
  <si>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</si>
  <si>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</si>
  <si>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</si>
  <si>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</si>
  <si>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</si>
  <si>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</si>
  <si>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</si>
  <si>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</si>
  <si>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</si>
  <si>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</si>
  <si>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</si>
  <si>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</si>
  <si>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</si>
  <si>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</si>
  <si>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</si>
  <si>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</si>
  <si>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</si>
  <si>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</si>
  <si>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</si>
  <si>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</si>
  <si>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</si>
  <si>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</si>
  <si>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</si>
  <si>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</si>
  <si>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</si>
  <si>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</si>
  <si>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</si>
  <si>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</si>
  <si>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</si>
  <si>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</si>
  <si>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</si>
  <si>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</si>
  <si>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</si>
  <si>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</si>
  <si>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</si>
  <si>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</si>
  <si>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</si>
  <si>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</si>
  <si>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</si>
  <si>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</si>
  <si>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</si>
  <si>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</si>
  <si>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</si>
  <si>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</si>
  <si>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</si>
  <si>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</si>
  <si>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</si>
  <si>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</si>
  <si>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</si>
  <si>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</si>
  <si>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</si>
  <si>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</si>
  <si>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</si>
  <si>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</si>
  <si>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</si>
  <si>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</si>
  <si>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</si>
  <si>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</si>
  <si>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</si>
  <si>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</si>
  <si>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</si>
  <si>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</si>
  <si>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</si>
  <si>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</si>
  <si>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</si>
  <si>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</si>
  <si>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</si>
  <si>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</si>
  <si>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</si>
  <si>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</si>
  <si>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</si>
  <si>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</si>
  <si>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</si>
  <si>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</si>
  <si>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</si>
  <si>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</si>
  <si>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</si>
  <si>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</si>
  <si>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</si>
  <si>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</si>
  <si>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</si>
  <si>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</si>
  <si>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</si>
  <si>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</si>
  <si>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</si>
  <si>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</si>
  <si>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</si>
  <si>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</si>
  <si>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</si>
  <si>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</si>
  <si>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</si>
  <si>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</si>
  <si>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</si>
  <si>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</si>
  <si>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</si>
  <si>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</si>
  <si>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</si>
  <si>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</si>
  <si>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</si>
  <si>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</si>
  <si>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</si>
  <si>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</si>
  <si>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</si>
  <si>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</si>
  <si>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</si>
  <si>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</si>
  <si>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</si>
  <si>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</si>
  <si>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</si>
  <si>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</si>
  <si>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</si>
  <si>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</si>
  <si>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</si>
  <si>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</si>
  <si>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</si>
  <si>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</si>
  <si>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</si>
  <si>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</si>
  <si>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</si>
  <si>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</si>
  <si>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</si>
  <si>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</si>
  <si>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</si>
  <si>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</si>
  <si>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</si>
  <si>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</si>
  <si>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</si>
  <si>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</si>
  <si>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</si>
  <si>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</si>
  <si>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</si>
  <si>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</si>
  <si>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</si>
  <si>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</si>
  <si>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</si>
  <si>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</si>
  <si>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</si>
  <si>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</si>
  <si>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</si>
  <si>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</si>
  <si>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</si>
  <si>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</si>
  <si>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</si>
  <si>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</si>
  <si>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</si>
  <si>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</si>
  <si>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</si>
  <si>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</si>
  <si>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</si>
  <si>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</si>
  <si>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</si>
  <si>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</si>
  <si>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</si>
  <si>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</si>
  <si>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</si>
  <si>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</si>
  <si>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</si>
  <si>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</si>
  <si>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</si>
  <si>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</si>
  <si>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</si>
  <si>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</si>
  <si>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</si>
  <si>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</si>
  <si>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</si>
  <si>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</si>
  <si>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</si>
  <si>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</si>
  <si>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</si>
  <si>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</si>
  <si>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</si>
  <si>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</si>
  <si>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</si>
  <si>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</si>
  <si>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</si>
  <si>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</si>
  <si>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</si>
  <si>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</si>
  <si>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</si>
  <si>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</si>
  <si>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</si>
  <si>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</si>
  <si>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</si>
  <si>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</si>
  <si>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</si>
  <si>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</si>
  <si>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</si>
  <si>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</si>
  <si>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</si>
  <si>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</si>
  <si>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</si>
  <si>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</si>
  <si>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</si>
  <si>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</si>
  <si>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</si>
  <si>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</si>
  <si>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</si>
  <si>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</si>
  <si>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</si>
  <si>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</si>
  <si>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</si>
  <si>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</si>
  <si>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</si>
  <si>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</si>
  <si>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</si>
  <si>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</si>
  <si>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</si>
  <si>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</si>
  <si>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</si>
  <si>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</si>
  <si>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</si>
  <si>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</si>
  <si>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</si>
  <si>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</si>
  <si>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</si>
  <si>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</si>
  <si>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</si>
  <si>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</si>
  <si>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</si>
  <si>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</si>
  <si>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</si>
  <si>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</si>
  <si>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</si>
  <si>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</si>
  <si>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</si>
  <si>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</si>
  <si>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</si>
  <si>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</si>
  <si>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</si>
  <si>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</si>
  <si>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</si>
  <si>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</si>
  <si>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</si>
  <si>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</si>
  <si>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</si>
  <si>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</si>
  <si>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</si>
  <si>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</si>
  <si>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</si>
  <si>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</si>
  <si>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</si>
  <si>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</si>
  <si>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</si>
  <si>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</si>
  <si>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</si>
  <si>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</si>
  <si>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</si>
  <si>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</si>
  <si>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</si>
  <si>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</si>
  <si>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</si>
  <si>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</si>
  <si>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</si>
  <si>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</si>
  <si>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</si>
  <si>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</si>
  <si>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</si>
  <si>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</si>
  <si>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</si>
  <si>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</si>
  <si>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</si>
  <si>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</si>
  <si>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</si>
  <si>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</si>
  <si>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</si>
  <si>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</si>
  <si>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</si>
  <si>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</si>
  <si>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</si>
  <si>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</si>
  <si>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</si>
  <si>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</si>
  <si>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</si>
  <si>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</si>
  <si>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</si>
  <si>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</si>
  <si>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</si>
  <si>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</si>
  <si>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</si>
  <si>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</si>
  <si>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</si>
  <si>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</si>
  <si>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</si>
  <si>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</si>
  <si>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</si>
  <si>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</si>
  <si>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</si>
  <si>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</si>
  <si>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</si>
  <si>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</si>
  <si>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</si>
  <si>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</si>
  <si>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</si>
  <si>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</si>
  <si>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</si>
  <si>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</si>
  <si>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</si>
  <si>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</si>
  <si>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</si>
  <si>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</si>
  <si>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</si>
  <si>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</si>
  <si>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</si>
  <si>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</si>
  <si>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</si>
  <si>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</si>
  <si>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</si>
  <si>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</si>
  <si>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</si>
  <si>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</si>
  <si>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</si>
  <si>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</si>
  <si>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</si>
  <si>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</si>
  <si>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</si>
  <si>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</si>
  <si>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</si>
  <si>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</si>
  <si>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</si>
  <si>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</si>
  <si>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</si>
  <si>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</si>
  <si>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</si>
  <si>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</si>
  <si>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</si>
  <si>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</si>
  <si>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</si>
  <si>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</si>
  <si>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</si>
  <si>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</si>
  <si>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</si>
  <si>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</si>
  <si>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</si>
  <si>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</si>
  <si>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</si>
  <si>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</si>
  <si>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</si>
  <si>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</si>
  <si>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</si>
  <si>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</si>
  <si>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</si>
  <si>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</si>
  <si>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</si>
  <si>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</si>
  <si>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</si>
  <si>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</si>
  <si>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</si>
  <si>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</si>
  <si>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</si>
  <si>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</si>
  <si>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</si>
  <si>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</si>
  <si>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</si>
  <si>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</si>
  <si>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</si>
  <si>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</si>
  <si>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</si>
  <si>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</si>
  <si>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</si>
  <si>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</si>
  <si>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</si>
  <si>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</si>
  <si>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</si>
  <si>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</si>
  <si>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</si>
  <si>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</si>
  <si>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</si>
  <si>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</si>
  <si>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</si>
  <si>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</si>
  <si>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</si>
  <si>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</si>
  <si>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</si>
  <si>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</si>
  <si>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</si>
  <si>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</si>
  <si>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</si>
  <si>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</si>
  <si>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</si>
  <si>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</si>
  <si>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</si>
  <si>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</si>
  <si>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</si>
  <si>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</si>
  <si>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</si>
  <si>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</si>
  <si>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</si>
  <si>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</si>
  <si>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</si>
  <si>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</si>
  <si>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</si>
  <si>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</si>
  <si>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</si>
  <si>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</si>
  <si>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</si>
  <si>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</si>
  <si>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</si>
  <si>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</si>
  <si>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</si>
  <si>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</si>
  <si>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</si>
  <si>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</si>
  <si>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</si>
  <si>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</si>
  <si>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</si>
  <si>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</si>
  <si>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</si>
  <si>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</si>
  <si>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</si>
  <si>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</si>
  <si>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</si>
  <si>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</si>
  <si>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</si>
  <si>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</si>
  <si>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</si>
  <si>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</si>
  <si>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</si>
  <si>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</si>
  <si>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</si>
  <si>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</si>
  <si>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</si>
  <si>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</si>
  <si>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</si>
  <si>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</si>
  <si>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</si>
  <si>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</si>
  <si>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</si>
  <si>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</si>
  <si>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</si>
  <si>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</si>
  <si>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</si>
  <si>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</si>
  <si>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</si>
  <si>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</si>
  <si>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</si>
  <si>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</si>
  <si>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</si>
  <si>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</si>
  <si>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</si>
  <si>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</si>
  <si>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</si>
  <si>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</si>
  <si>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</si>
  <si>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</si>
  <si>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</si>
  <si>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</si>
  <si>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</si>
  <si>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</si>
  <si>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</si>
  <si>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</si>
  <si>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</si>
  <si>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</si>
  <si>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</si>
  <si>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</si>
  <si>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</si>
  <si>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</si>
  <si>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</si>
  <si>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</si>
  <si>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</si>
  <si>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</si>
  <si>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</si>
  <si>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</si>
  <si>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</si>
  <si>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</si>
  <si>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</si>
  <si>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</si>
  <si>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</si>
  <si>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</si>
  <si>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</si>
  <si>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</si>
  <si>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</si>
  <si>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</si>
  <si>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</si>
  <si>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</si>
  <si>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</si>
  <si>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</si>
  <si>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</si>
  <si>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</si>
  <si>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</si>
  <si>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</si>
  <si>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</si>
  <si>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</si>
  <si>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</si>
  <si>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</si>
  <si>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</si>
  <si>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</si>
  <si>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</si>
  <si>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</si>
  <si>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</si>
  <si>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</si>
  <si>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</si>
  <si>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</si>
  <si>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</si>
  <si>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</si>
  <si>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</si>
  <si>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</si>
  <si>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</si>
  <si>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</si>
  <si>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</si>
  <si>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</si>
  <si>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</si>
  <si>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</si>
  <si>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</si>
  <si>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</si>
  <si>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</si>
  <si>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</si>
  <si>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</si>
  <si>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</si>
  <si>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</si>
  <si>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</si>
  <si>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</si>
  <si>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</si>
  <si>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</si>
  <si>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</si>
  <si>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</si>
  <si>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</si>
  <si>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</si>
  <si>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</si>
  <si>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</si>
  <si>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</si>
  <si>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</si>
  <si>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</si>
  <si>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</si>
  <si>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</si>
  <si>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</si>
  <si>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</si>
  <si>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</si>
  <si>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</si>
  <si>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</si>
  <si>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</si>
  <si>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</si>
  <si>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</si>
  <si>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</si>
  <si>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</si>
  <si>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</si>
  <si>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</si>
  <si>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</si>
  <si>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</si>
  <si>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</si>
  <si>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</si>
  <si>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</si>
  <si>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</si>
  <si>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</si>
  <si>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</si>
  <si>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</si>
  <si>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</si>
  <si>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</si>
  <si>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</si>
  <si>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</si>
  <si>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</si>
  <si>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</si>
  <si>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</si>
  <si>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</si>
  <si>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</si>
  <si>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</si>
  <si>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</si>
  <si>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</si>
  <si>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</si>
  <si>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</si>
  <si>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</si>
  <si>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</si>
  <si>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</si>
  <si>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</si>
  <si>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</si>
  <si>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</si>
  <si>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</si>
  <si>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</si>
  <si>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</si>
  <si>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</si>
  <si>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</si>
  <si>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</si>
  <si>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</si>
  <si>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</si>
  <si>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</si>
  <si>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</si>
  <si>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</si>
  <si>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</si>
  <si>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</si>
  <si>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</si>
  <si>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</si>
  <si>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</si>
  <si>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</si>
  <si>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</si>
  <si>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</si>
  <si>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</si>
  <si>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</si>
  <si>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</si>
  <si>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</si>
  <si>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</si>
  <si>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</si>
  <si>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</si>
  <si>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</si>
  <si>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</si>
  <si>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</si>
  <si>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</si>
  <si>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</si>
  <si>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</si>
  <si>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</si>
  <si>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</si>
  <si>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</si>
  <si>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</si>
  <si>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</si>
  <si>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</si>
  <si>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</si>
  <si>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</si>
  <si>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</si>
  <si>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</si>
  <si>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</si>
  <si>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</si>
  <si>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</si>
  <si>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</si>
  <si>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</si>
  <si>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</si>
  <si>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</si>
  <si>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</si>
  <si>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</si>
  <si>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</si>
  <si>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</si>
  <si>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</si>
  <si>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</si>
  <si>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</si>
  <si>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</si>
  <si>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</si>
  <si>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</si>
  <si>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</si>
  <si>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</si>
  <si>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</si>
  <si>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</si>
  <si>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</si>
  <si>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</si>
  <si>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</si>
  <si>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</si>
  <si>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</si>
  <si>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</si>
  <si>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</si>
  <si>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</si>
  <si>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</si>
  <si>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</si>
  <si>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</si>
  <si>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</si>
  <si>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</si>
  <si>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</si>
  <si>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</si>
  <si>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</si>
  <si>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</si>
  <si>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</si>
  <si>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</si>
  <si>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</si>
  <si>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</si>
  <si>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</si>
  <si>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</si>
  <si>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</si>
  <si>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</si>
  <si>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</si>
  <si>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</si>
  <si>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</si>
  <si>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</si>
  <si>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</si>
  <si>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</si>
  <si>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</si>
  <si>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</si>
  <si>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</si>
  <si>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</si>
  <si>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</si>
  <si>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</si>
  <si>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</si>
  <si>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</si>
  <si>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</si>
  <si>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</si>
  <si>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</si>
  <si>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</si>
  <si>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</si>
  <si>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</si>
  <si>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</si>
  <si>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</si>
  <si>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</si>
  <si>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</si>
  <si>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</si>
  <si>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</si>
  <si>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</si>
  <si>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</si>
  <si>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</si>
  <si>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</si>
  <si>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</si>
  <si>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</si>
  <si>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</si>
  <si>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</si>
  <si>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</si>
  <si>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</si>
  <si>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</si>
  <si>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</si>
  <si>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</si>
  <si>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</si>
  <si>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</si>
  <si>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</si>
  <si>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</si>
  <si>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</si>
  <si>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</si>
  <si>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</si>
  <si>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</si>
  <si>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</si>
  <si>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</si>
  <si>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</si>
  <si>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</si>
  <si>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</si>
  <si>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</si>
  <si>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</si>
  <si>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</si>
  <si>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</si>
  <si>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</si>
  <si>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</si>
  <si>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</si>
  <si>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</si>
  <si>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</si>
  <si>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</si>
  <si>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</si>
  <si>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</si>
  <si>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</si>
  <si>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</si>
  <si>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</si>
  <si>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</si>
  <si>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</si>
  <si>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</si>
  <si>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</si>
  <si>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</si>
  <si>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</si>
  <si>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</si>
  <si>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</si>
  <si>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</si>
  <si>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</si>
  <si>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</si>
  <si>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</si>
  <si>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</si>
  <si>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</si>
  <si>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</si>
  <si>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</si>
  <si>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</si>
  <si>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</si>
  <si>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</si>
  <si>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</si>
  <si>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</si>
  <si>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</si>
  <si>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</si>
  <si>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</si>
  <si>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</si>
  <si>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</si>
  <si>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</si>
  <si>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</si>
  <si>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</si>
  <si>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</si>
  <si>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</si>
  <si>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</si>
  <si>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</si>
  <si>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</si>
  <si>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</si>
  <si>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</si>
  <si>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</si>
  <si>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</si>
  <si>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</si>
  <si>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</si>
  <si>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</si>
  <si>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</si>
  <si>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</si>
  <si>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</si>
  <si>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</si>
  <si>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</si>
  <si>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</si>
  <si>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</si>
  <si>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</si>
  <si>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</si>
  <si>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</si>
  <si>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</si>
  <si>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</si>
  <si>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</si>
  <si>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</si>
  <si>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</si>
  <si>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</si>
  <si>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</si>
  <si>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</si>
  <si>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</si>
  <si>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</si>
  <si>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</si>
  <si>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</si>
  <si>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</si>
  <si>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</si>
  <si>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</si>
  <si>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</si>
  <si>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</si>
  <si>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</si>
  <si>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</si>
  <si>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</si>
  <si>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</si>
  <si>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</si>
  <si>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</si>
  <si>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</si>
  <si>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</si>
  <si>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</si>
  <si>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</si>
  <si>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</si>
  <si>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</si>
  <si>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</si>
  <si>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</si>
  <si>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</si>
  <si>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</si>
  <si>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</si>
  <si>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</si>
  <si>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</si>
  <si>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</si>
  <si>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</si>
  <si>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</si>
  <si>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</si>
  <si>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</si>
  <si>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</si>
  <si>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</si>
  <si>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</si>
  <si>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</si>
  <si>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</si>
  <si>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</si>
  <si>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</si>
  <si>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</si>
  <si>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</si>
  <si>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</si>
  <si>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</si>
  <si>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</si>
  <si>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</si>
  <si>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</si>
  <si>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</si>
  <si>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</si>
  <si>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</si>
  <si>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</si>
  <si>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</si>
  <si>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</si>
  <si>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</si>
  <si>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</si>
  <si>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</si>
  <si>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</si>
  <si>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</si>
  <si>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</si>
  <si>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</si>
  <si>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</si>
  <si>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</si>
  <si>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</si>
  <si>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</si>
  <si>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</si>
  <si>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</si>
  <si>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</si>
  <si>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</si>
  <si>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</si>
  <si>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</si>
  <si>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</si>
  <si>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</si>
  <si>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</si>
  <si>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</si>
  <si>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</si>
  <si>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</si>
  <si>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</si>
  <si>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</si>
  <si>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</si>
  <si>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</si>
  <si>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</si>
  <si>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</si>
  <si>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</si>
  <si>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</si>
  <si>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</si>
  <si>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</si>
  <si>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</si>
  <si>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</si>
  <si>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</si>
  <si>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</si>
  <si>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</si>
  <si>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</si>
  <si>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</si>
  <si>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</si>
  <si>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</si>
  <si>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</si>
  <si>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</si>
  <si>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</si>
  <si>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</si>
  <si>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</si>
  <si>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</si>
  <si>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</si>
  <si>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</si>
  <si>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</si>
  <si>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</si>
  <si>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</si>
  <si>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</si>
  <si>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</si>
  <si>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</si>
  <si>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</si>
  <si>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</si>
  <si>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</si>
  <si>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</si>
  <si>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</si>
  <si>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</si>
  <si>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</si>
  <si>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</si>
  <si>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</si>
  <si>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</si>
  <si>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</si>
  <si>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</si>
  <si>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</si>
  <si>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</si>
  <si>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</si>
  <si>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</si>
  <si>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</si>
  <si>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</si>
  <si>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</si>
  <si>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</si>
  <si>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</si>
  <si>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</si>
  <si>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</si>
  <si>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</si>
  <si>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</si>
  <si>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</si>
  <si>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</si>
  <si>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</si>
  <si>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</si>
  <si>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</si>
  <si>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</si>
  <si>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</si>
  <si>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</si>
  <si>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</si>
  <si>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</si>
  <si>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</si>
  <si>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</si>
  <si>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</si>
  <si>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</si>
  <si>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</si>
  <si>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</si>
  <si>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</si>
  <si>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</si>
  <si>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</si>
  <si>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</si>
  <si>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</si>
  <si>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</si>
  <si>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</si>
  <si>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</si>
  <si>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</si>
  <si>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</si>
  <si>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</si>
  <si>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</si>
  <si>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</si>
  <si>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</si>
  <si>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</si>
  <si>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</si>
  <si>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</si>
  <si>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</si>
  <si>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</si>
  <si>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</si>
  <si>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</si>
  <si>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</si>
  <si>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</si>
  <si>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</si>
  <si>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</si>
  <si>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</si>
  <si>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</si>
  <si>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</si>
  <si>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</si>
  <si>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</si>
  <si>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</si>
  <si>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</si>
  <si>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</si>
  <si>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</si>
  <si>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</si>
  <si>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</si>
  <si>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</si>
  <si>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</si>
  <si>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</si>
  <si>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</si>
  <si>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</si>
  <si>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</si>
  <si>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</si>
  <si>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</si>
  <si>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</si>
  <si>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</si>
  <si>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</si>
  <si>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</si>
  <si>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</si>
  <si>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</si>
  <si>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</si>
  <si>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</si>
  <si>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</si>
  <si>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</si>
  <si>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</si>
  <si>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</si>
  <si>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</si>
  <si>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</si>
  <si>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</si>
  <si>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</si>
  <si>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</si>
  <si>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</si>
  <si>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</si>
  <si>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</si>
  <si>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</si>
  <si>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</si>
  <si>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</si>
  <si>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</si>
  <si>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</si>
  <si>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</si>
  <si>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</si>
  <si>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</si>
  <si>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</si>
  <si>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</si>
  <si>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</si>
  <si>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</si>
  <si>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</si>
  <si>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</si>
  <si>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</si>
  <si>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</si>
  <si>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</si>
  <si>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</si>
  <si>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</si>
  <si>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</si>
  <si>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</si>
  <si>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</si>
  <si>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</si>
  <si>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</si>
  <si>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</si>
  <si>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</si>
  <si>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</si>
  <si>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</si>
  <si>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</si>
  <si>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</si>
  <si>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</si>
  <si>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</si>
  <si>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</si>
  <si>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</si>
  <si>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</si>
  <si>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</si>
  <si>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</si>
  <si>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</si>
  <si>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</si>
  <si>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</si>
  <si>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</si>
  <si>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</si>
  <si>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</si>
  <si>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</si>
  <si>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</si>
  <si>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</si>
  <si>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</si>
  <si>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</si>
  <si>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</si>
  <si>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</si>
  <si>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</si>
  <si>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</si>
  <si>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</si>
  <si>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</si>
  <si>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</si>
  <si>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</si>
  <si>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</si>
  <si>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</si>
  <si>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</si>
  <si>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</si>
  <si>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</si>
  <si>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</si>
  <si>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</si>
  <si>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</si>
  <si>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</si>
  <si>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</si>
  <si>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</si>
  <si>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</si>
  <si>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</si>
  <si>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</si>
  <si>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</si>
  <si>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</si>
  <si>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</si>
  <si>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</si>
  <si>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</si>
  <si>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</si>
  <si>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</si>
  <si>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</si>
  <si>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</si>
  <si>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</si>
  <si>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</si>
  <si>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</si>
  <si>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</si>
  <si>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</si>
  <si>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</si>
  <si>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</si>
  <si>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</si>
  <si>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</si>
  <si>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</si>
  <si>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</si>
  <si>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</si>
  <si>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</si>
  <si>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</si>
  <si>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</si>
  <si>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</si>
  <si>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</si>
  <si>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</si>
  <si>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</si>
  <si>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</si>
  <si>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</si>
  <si>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</si>
  <si>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</si>
  <si>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</si>
  <si>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</si>
  <si>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</si>
  <si>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</si>
  <si>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</si>
  <si>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</si>
  <si>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</si>
  <si>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</si>
  <si>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</si>
  <si>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</si>
  <si>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</si>
  <si>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</si>
  <si>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</si>
  <si>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</si>
  <si>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</si>
  <si>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</si>
  <si>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</si>
  <si>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</si>
  <si>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</si>
  <si>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</si>
  <si>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</si>
  <si>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</si>
  <si>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</si>
  <si>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</si>
  <si>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</si>
  <si>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</si>
  <si>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</si>
  <si>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</si>
  <si>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</si>
  <si>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</si>
  <si>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</si>
  <si>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</si>
  <si>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</si>
  <si>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</si>
  <si>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</si>
  <si>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</si>
  <si>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</si>
  <si>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</si>
  <si>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</si>
  <si>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</si>
  <si>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</si>
  <si>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</si>
  <si>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</si>
  <si>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</si>
  <si>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</si>
  <si>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</si>
  <si>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</si>
  <si>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</si>
  <si>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</si>
  <si>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</si>
  <si>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</si>
  <si>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</si>
  <si>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</si>
  <si>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</si>
  <si>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</si>
  <si>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</si>
  <si>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</si>
  <si>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</si>
  <si>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</si>
  <si>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</si>
  <si>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</si>
  <si>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</si>
  <si>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</si>
  <si>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</si>
  <si>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</si>
  <si>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</si>
  <si>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</si>
  <si>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</si>
  <si>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</si>
  <si>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</si>
  <si>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</si>
  <si>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</si>
  <si>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</si>
  <si>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</si>
  <si>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</si>
  <si>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</si>
  <si>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</si>
  <si>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</si>
  <si>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</si>
  <si>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</si>
  <si>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</si>
  <si>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</si>
  <si>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</si>
  <si>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</si>
  <si>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</si>
  <si>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</si>
  <si>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</si>
  <si>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</si>
  <si>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</si>
  <si>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</si>
  <si>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</si>
  <si>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</si>
  <si>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</si>
  <si>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</si>
  <si>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</si>
  <si>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</si>
  <si>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</si>
  <si>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</si>
  <si>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</si>
  <si>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</si>
  <si>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</si>
  <si>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</si>
  <si>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</si>
  <si>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</si>
  <si>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</si>
  <si>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</si>
  <si>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</si>
  <si>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</si>
  <si>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</si>
  <si>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</si>
  <si>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</si>
  <si>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</si>
  <si>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</si>
  <si>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</si>
  <si>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</si>
  <si>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</si>
  <si>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</si>
  <si>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</si>
  <si>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</si>
  <si>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</si>
  <si>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</si>
  <si>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</si>
  <si>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</si>
  <si>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</si>
  <si>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</si>
  <si>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</si>
  <si>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</si>
  <si>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</si>
  <si>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</si>
  <si>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</si>
  <si>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</si>
  <si>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</si>
  <si>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</si>
  <si>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</si>
  <si>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</si>
  <si>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</si>
  <si>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</si>
  <si>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</si>
  <si>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</si>
  <si>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</si>
  <si>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</si>
  <si>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</si>
  <si>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</si>
  <si>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</si>
  <si>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</si>
  <si>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</si>
  <si>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</si>
  <si>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</si>
  <si>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</si>
  <si>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</si>
  <si>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</si>
  <si>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</si>
  <si>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</si>
  <si>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</si>
  <si>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</si>
  <si>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</si>
  <si>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</si>
  <si>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</si>
  <si>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</si>
  <si>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</si>
  <si>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</si>
  <si>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</si>
  <si>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</si>
  <si>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</si>
  <si>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</si>
  <si>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</si>
  <si>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</si>
  <si>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</si>
  <si>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</si>
  <si>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</si>
  <si>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</si>
  <si>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</si>
  <si>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</si>
  <si>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</si>
  <si>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</si>
  <si>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</si>
  <si>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</si>
  <si>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</si>
  <si>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</si>
  <si>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</si>
  <si>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</si>
  <si>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</si>
  <si>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</si>
  <si>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</si>
  <si>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</si>
  <si>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</si>
  <si>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</si>
  <si>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</si>
  <si>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</si>
  <si>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</si>
  <si>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</si>
  <si>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</si>
  <si>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</si>
  <si>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</si>
  <si>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</si>
  <si>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</si>
  <si>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</si>
  <si>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</si>
  <si>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</si>
  <si>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</si>
  <si>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</si>
  <si>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</si>
  <si>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</si>
  <si>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</si>
  <si>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</si>
  <si>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</si>
  <si>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</si>
  <si>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</si>
  <si>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</si>
  <si>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</si>
  <si>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</si>
  <si>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</si>
  <si>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</si>
  <si>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</si>
  <si>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</si>
  <si>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</si>
  <si>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</si>
  <si>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</si>
  <si>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</si>
  <si>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</si>
  <si>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</si>
  <si>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</si>
  <si>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</si>
  <si>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</si>
  <si>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</si>
  <si>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</si>
  <si>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</si>
  <si>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</si>
  <si>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</si>
  <si>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</si>
  <si>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</si>
  <si>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</si>
  <si>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</si>
  <si>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</si>
  <si>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</si>
  <si>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</si>
  <si>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</si>
  <si>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</si>
  <si>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</si>
  <si>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</si>
  <si>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</si>
  <si>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</si>
  <si>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</si>
  <si>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</si>
  <si>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</si>
  <si>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</si>
  <si>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</si>
  <si>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</si>
  <si>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</si>
  <si>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</si>
  <si>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</si>
  <si>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</si>
  <si>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</si>
  <si>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</si>
  <si>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</si>
  <si>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</si>
  <si>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</si>
  <si>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</si>
  <si>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</si>
  <si>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</si>
  <si>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</si>
  <si>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</si>
  <si>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</si>
  <si>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</si>
  <si>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</si>
  <si>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</si>
  <si>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</si>
  <si>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</si>
  <si>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</si>
  <si>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</si>
  <si>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</si>
  <si>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</si>
  <si>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</si>
  <si>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</si>
  <si>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</si>
  <si>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</si>
  <si>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</si>
  <si>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</si>
  <si>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</si>
  <si>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</si>
  <si>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</si>
  <si>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</si>
  <si>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</si>
  <si>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</si>
  <si>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</si>
  <si>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</si>
  <si>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</si>
  <si>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</si>
  <si>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</si>
  <si>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</si>
  <si>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</si>
  <si>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</si>
  <si>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</si>
  <si>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</si>
  <si>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</si>
  <si>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</si>
  <si>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</si>
  <si>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</si>
  <si>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</si>
  <si>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</si>
  <si>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</si>
  <si>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</si>
  <si>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</si>
  <si>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</si>
  <si>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</si>
  <si>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</si>
  <si>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</si>
  <si>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</si>
  <si>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</si>
  <si>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</si>
  <si>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</si>
  <si>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</si>
  <si>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</si>
  <si>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</si>
  <si>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</si>
  <si>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</si>
  <si>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</si>
  <si>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</si>
  <si>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</si>
  <si>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</si>
  <si>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</si>
  <si>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</si>
  <si>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</si>
  <si>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</si>
  <si>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</si>
  <si>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</si>
  <si>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</si>
  <si>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</si>
  <si>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</si>
  <si>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</si>
  <si>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</si>
  <si>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</si>
  <si>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</si>
  <si>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</si>
  <si>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</si>
  <si>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</si>
  <si>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</si>
  <si>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</si>
  <si>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</si>
  <si>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</si>
  <si>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</si>
  <si>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</si>
  <si>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</si>
  <si>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</si>
  <si>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</si>
  <si>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</si>
  <si>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</si>
  <si>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</si>
  <si>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</si>
  <si>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</si>
  <si>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</si>
  <si>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</si>
  <si>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</si>
  <si>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</si>
  <si>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</si>
  <si>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</si>
  <si>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</si>
  <si>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</si>
  <si>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</si>
  <si>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</si>
  <si>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</si>
  <si>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</si>
  <si>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</si>
  <si>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</si>
  <si>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</si>
  <si>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</si>
  <si>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</si>
  <si>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</si>
  <si>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</si>
  <si>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</si>
  <si>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</si>
  <si>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</si>
  <si>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</si>
  <si>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</si>
  <si>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</si>
  <si>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</si>
  <si>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</si>
  <si>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</si>
  <si>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</si>
  <si>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</si>
  <si>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</si>
  <si>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</si>
  <si>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</si>
  <si>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</si>
  <si>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</si>
  <si>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</si>
  <si>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</si>
  <si>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</si>
  <si>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</si>
  <si>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</si>
  <si>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</si>
  <si>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</si>
  <si>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</si>
  <si>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</si>
  <si>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</si>
  <si>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</si>
  <si>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</si>
  <si>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</si>
  <si>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</si>
  <si>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</si>
  <si>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</si>
  <si>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</si>
  <si>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</si>
  <si>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</si>
  <si>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</si>
  <si>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</si>
  <si>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</si>
  <si>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</si>
  <si>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</si>
  <si>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</si>
  <si>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</si>
  <si>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</si>
  <si>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</si>
  <si>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</si>
  <si>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</si>
  <si>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</si>
  <si>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</si>
  <si>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</si>
  <si>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</si>
  <si>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</si>
  <si>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</si>
  <si>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</si>
  <si>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</si>
  <si>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</si>
  <si>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</si>
  <si>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</si>
  <si>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</si>
  <si>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</si>
  <si>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</si>
  <si>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</si>
  <si>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</si>
  <si>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</si>
  <si>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</si>
  <si>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</si>
  <si>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</si>
  <si>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</si>
  <si>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</si>
  <si>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</si>
  <si>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</si>
  <si>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</si>
  <si>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</si>
  <si>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</si>
  <si>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</si>
  <si>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</si>
  <si>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</si>
  <si>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</si>
  <si>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</si>
  <si>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</si>
  <si>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</si>
  <si>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</si>
  <si>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</si>
  <si>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</si>
  <si>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</si>
  <si>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</si>
  <si>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</si>
  <si>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</si>
  <si>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</si>
  <si>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</si>
  <si>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</si>
  <si>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</si>
  <si>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</si>
  <si>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</si>
  <si>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</si>
  <si>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</si>
  <si>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</si>
  <si>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</si>
  <si>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</si>
  <si>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</si>
  <si>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</si>
  <si>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</si>
  <si>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</si>
  <si>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</si>
  <si>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</si>
  <si>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</si>
  <si>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</si>
  <si>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</si>
  <si>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</si>
  <si>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</si>
  <si>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</si>
  <si>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</si>
  <si>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</si>
  <si>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</si>
  <si>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</si>
  <si>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</si>
  <si>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</si>
  <si>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</si>
  <si>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</si>
  <si>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</si>
  <si>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</si>
  <si>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</si>
  <si>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</si>
  <si>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</si>
  <si>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</si>
  <si>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</si>
  <si>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</si>
  <si>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</si>
  <si>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</si>
  <si>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</si>
  <si>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</si>
  <si>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</si>
  <si>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</si>
  <si>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</si>
  <si>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</si>
  <si>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</si>
  <si>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</si>
  <si>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</si>
  <si>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</si>
  <si>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</si>
  <si>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</si>
  <si>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</si>
  <si>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</si>
  <si>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</si>
  <si>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</si>
  <si>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</si>
  <si>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</si>
  <si>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</si>
  <si>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</si>
  <si>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</si>
  <si>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</si>
  <si>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</si>
  <si>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</si>
  <si>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</si>
  <si>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</si>
  <si>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</si>
  <si>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</si>
  <si>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</si>
  <si>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</si>
  <si>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</si>
  <si>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</si>
  <si>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</si>
  <si>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</si>
  <si>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</si>
  <si>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</si>
  <si>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</si>
  <si>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</si>
  <si>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</si>
  <si>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</si>
  <si>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</si>
  <si>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</si>
  <si>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</si>
  <si>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</si>
  <si>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</si>
  <si>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</si>
  <si>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</si>
  <si>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</si>
  <si>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</si>
  <si>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</si>
  <si>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</si>
  <si>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</si>
  <si>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</si>
  <si>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</si>
  <si>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</si>
  <si>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</si>
  <si>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</si>
  <si>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</si>
  <si>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</si>
  <si>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</si>
  <si>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</si>
  <si>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</si>
  <si>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</si>
  <si>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</si>
  <si>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</si>
  <si>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</si>
  <si>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</si>
  <si>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</si>
  <si>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</si>
  <si>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</si>
  <si>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</si>
  <si>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</si>
  <si>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</si>
  <si>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</si>
  <si>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</si>
  <si>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</si>
  <si>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</si>
  <si>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</si>
  <si>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</si>
  <si>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</si>
  <si>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</si>
  <si>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</si>
  <si>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</si>
  <si>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</si>
  <si>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</si>
  <si>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</si>
  <si>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</si>
  <si>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</si>
  <si>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</si>
  <si>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</si>
  <si>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</si>
  <si>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</si>
  <si>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</si>
  <si>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</si>
  <si>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</si>
  <si>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</si>
  <si>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</si>
  <si>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</si>
  <si>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</si>
  <si>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</si>
  <si>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</si>
  <si>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</si>
  <si>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</si>
  <si>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</si>
  <si>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</si>
  <si>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</si>
  <si>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</si>
  <si>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</si>
  <si>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</si>
  <si>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</si>
  <si>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</si>
  <si>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</si>
  <si>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</si>
  <si>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</si>
  <si>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</si>
  <si>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</si>
  <si>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</si>
  <si>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</si>
  <si>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</si>
  <si>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</si>
  <si>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</si>
  <si>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</si>
  <si>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</si>
  <si>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</si>
  <si>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</si>
  <si>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</si>
  <si>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</si>
  <si>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</si>
  <si>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</si>
  <si>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</si>
  <si>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</si>
  <si>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</si>
  <si>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</si>
  <si>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</si>
  <si>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</si>
  <si>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</si>
  <si>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</si>
  <si>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</si>
  <si>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</si>
  <si>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</si>
  <si>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</si>
  <si>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</si>
  <si>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</si>
  <si>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</si>
  <si>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</si>
  <si>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</si>
  <si>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</si>
  <si>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</si>
  <si>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</si>
  <si>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</si>
  <si>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</si>
  <si>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</si>
  <si>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</si>
  <si>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</si>
  <si>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</si>
  <si>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</si>
  <si>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</si>
  <si>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</si>
  <si>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</si>
  <si>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</si>
  <si>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</si>
  <si>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</si>
  <si>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</si>
  <si>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</si>
  <si>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</si>
  <si>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</si>
  <si>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</si>
  <si>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</si>
  <si>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</si>
  <si>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</si>
  <si>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</si>
  <si>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</si>
  <si>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</si>
  <si>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</si>
  <si>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</si>
  <si>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</si>
  <si>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</si>
  <si>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</si>
  <si>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</si>
  <si>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</si>
  <si>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</si>
  <si>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</si>
  <si>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</si>
  <si>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</si>
  <si>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</si>
  <si>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</si>
  <si>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</si>
  <si>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</si>
  <si>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</si>
  <si>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</si>
  <si>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</si>
  <si>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</si>
  <si>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</si>
  <si>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</si>
  <si>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</si>
  <si>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</si>
  <si>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</si>
  <si>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</si>
  <si>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</si>
  <si>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</si>
  <si>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</si>
  <si>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</si>
  <si>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</si>
  <si>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</si>
  <si>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</si>
  <si>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</si>
  <si>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</si>
  <si>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</si>
  <si>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</si>
  <si>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</si>
  <si>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</si>
  <si>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</si>
  <si>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</si>
  <si>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</si>
  <si>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</si>
  <si>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</si>
  <si>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</si>
  <si>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</si>
  <si>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</si>
  <si>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</si>
  <si>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</si>
  <si>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</si>
  <si>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</si>
  <si>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</si>
  <si>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</si>
  <si>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</si>
  <si>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</si>
  <si>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</si>
  <si>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</si>
  <si>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</si>
  <si>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</si>
  <si>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</si>
  <si>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</si>
  <si>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</si>
  <si>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</si>
  <si>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</si>
  <si>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</si>
  <si>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</si>
  <si>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</si>
  <si>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</si>
  <si>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</si>
  <si>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</si>
  <si>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</si>
  <si>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</si>
  <si>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</si>
  <si>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</si>
  <si>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</si>
  <si>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</si>
  <si>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</si>
  <si>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</si>
  <si>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</si>
  <si>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</si>
  <si>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</si>
  <si>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</si>
  <si>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</si>
  <si>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</si>
  <si>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</si>
  <si>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</si>
  <si>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</si>
  <si>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</si>
  <si>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</si>
  <si>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</si>
  <si>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</si>
  <si>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</si>
  <si>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</si>
  <si>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</si>
  <si>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</si>
  <si>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</si>
  <si>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</si>
  <si>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</si>
  <si>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</si>
  <si>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</si>
  <si>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</si>
  <si>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</si>
  <si>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</si>
  <si>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</si>
  <si>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</si>
  <si>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</si>
  <si>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</si>
  <si>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</si>
  <si>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</si>
  <si>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</si>
  <si>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</si>
  <si>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</si>
  <si>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</si>
  <si>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</si>
  <si>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</si>
  <si>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</si>
  <si>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</si>
  <si>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</si>
  <si>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</si>
  <si>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</si>
  <si>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</si>
  <si>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</si>
  <si>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</si>
  <si>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</si>
  <si>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</si>
  <si>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</si>
  <si>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</si>
  <si>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</si>
  <si>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</si>
  <si>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</si>
  <si>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</si>
  <si>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</si>
  <si>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</si>
  <si>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</si>
  <si>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</si>
  <si>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</si>
  <si>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</si>
  <si>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</si>
  <si>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</si>
  <si>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</si>
  <si>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</si>
  <si>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</si>
  <si>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</si>
  <si>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</si>
  <si>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</si>
  <si>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</si>
  <si>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</si>
  <si>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</si>
  <si>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</si>
  <si>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</si>
  <si>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</si>
  <si>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</si>
  <si>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</si>
  <si>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</si>
  <si>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</si>
  <si>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</si>
  <si>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</si>
  <si>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</si>
  <si>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</si>
  <si>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</si>
  <si>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</si>
  <si>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</si>
  <si>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</si>
  <si>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</si>
  <si>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</si>
  <si>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</si>
  <si>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</si>
  <si>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</si>
  <si>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</si>
  <si>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</si>
  <si>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</si>
  <si>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</si>
  <si>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</si>
  <si>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</si>
  <si>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</si>
  <si>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</si>
  <si>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</si>
  <si>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</si>
  <si>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</si>
  <si>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</si>
  <si>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</si>
  <si>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</si>
  <si>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</si>
  <si>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</si>
  <si>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</si>
  <si>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</si>
  <si>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</si>
  <si>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</si>
  <si>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</si>
  <si>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</si>
  <si>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</si>
  <si>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</si>
  <si>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</si>
  <si>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</si>
  <si>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</si>
  <si>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</si>
  <si>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</si>
  <si>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</si>
  <si>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</si>
  <si>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</si>
  <si>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</si>
  <si>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</si>
  <si>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</si>
  <si>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</si>
  <si>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</si>
  <si>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</si>
  <si>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</si>
  <si>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</si>
  <si>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</si>
  <si>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</si>
  <si>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</si>
  <si>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</si>
  <si>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</si>
  <si>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</si>
  <si>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</si>
  <si>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</si>
  <si>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</si>
  <si>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</si>
  <si>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</si>
  <si>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</si>
  <si>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</si>
  <si>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</si>
  <si>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</si>
  <si>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</si>
  <si>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</si>
  <si>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</si>
  <si>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</si>
  <si>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</si>
  <si>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</si>
  <si>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</si>
  <si>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</si>
  <si>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</si>
  <si>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</si>
  <si>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</si>
  <si>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</si>
  <si>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</si>
  <si>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</si>
  <si>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</si>
  <si>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</si>
  <si>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</si>
  <si>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</si>
  <si>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</si>
  <si>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</si>
  <si>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</si>
  <si>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</si>
  <si>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</si>
  <si>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</si>
  <si>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</si>
  <si>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</si>
  <si>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</si>
  <si>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</si>
  <si>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</si>
  <si>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</si>
  <si>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</si>
  <si>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</si>
  <si>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</si>
  <si>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</si>
  <si>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</si>
  <si>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</si>
  <si>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</si>
  <si>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</si>
  <si>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</si>
  <si>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</si>
  <si>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</si>
  <si>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</si>
  <si>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</si>
  <si>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</si>
  <si>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</si>
  <si>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</si>
  <si>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</si>
  <si>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</si>
  <si>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</si>
  <si>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</si>
  <si>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</si>
  <si>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</si>
  <si>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</si>
  <si>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</si>
  <si>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</si>
  <si>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</si>
  <si>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</si>
  <si>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</si>
  <si>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</si>
  <si>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</si>
  <si>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</si>
  <si>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</si>
  <si>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</si>
  <si>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</si>
  <si>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</si>
  <si>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</si>
  <si>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</si>
  <si>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</si>
  <si>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</si>
  <si>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</si>
  <si>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</si>
  <si>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</si>
  <si>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</si>
  <si>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</si>
  <si>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</si>
  <si>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</si>
  <si>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</si>
  <si>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</si>
  <si>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</si>
  <si>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</si>
  <si>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</si>
  <si>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</si>
  <si>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</si>
  <si>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</si>
  <si>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</si>
  <si>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</si>
  <si>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</si>
  <si>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</si>
  <si>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</si>
  <si>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</si>
  <si>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</si>
  <si>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</si>
  <si>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</si>
  <si>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</si>
  <si>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</si>
  <si>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</si>
  <si>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</si>
  <si>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</si>
  <si>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</si>
  <si>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</si>
  <si>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</si>
  <si>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</si>
  <si>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</si>
  <si>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</si>
  <si>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</si>
  <si>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</si>
  <si>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</si>
  <si>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</si>
  <si>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</si>
  <si>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</si>
  <si>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</si>
  <si>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</si>
  <si>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</si>
  <si>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</si>
  <si>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</si>
  <si>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</si>
  <si>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</si>
  <si>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</si>
  <si>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</si>
  <si>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</si>
  <si>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</si>
  <si>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</si>
  <si>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</si>
  <si>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</si>
  <si>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</si>
  <si>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</si>
  <si>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</si>
  <si>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</si>
  <si>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</si>
  <si>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</si>
  <si>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</si>
  <si>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</si>
  <si>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</si>
  <si>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</si>
  <si>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</si>
  <si>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</si>
  <si>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</si>
  <si>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</si>
  <si>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</si>
  <si>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</si>
  <si>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</si>
  <si>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</si>
  <si>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</si>
  <si>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</si>
  <si>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</si>
  <si>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</si>
  <si>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</si>
  <si>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</si>
  <si>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</si>
  <si>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</si>
  <si>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</si>
  <si>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</si>
  <si>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</si>
  <si>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</si>
  <si>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</si>
  <si>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</si>
  <si>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</si>
  <si>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</si>
  <si>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</si>
  <si>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</si>
  <si>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</si>
  <si>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</si>
  <si>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</si>
  <si>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</si>
  <si>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</si>
  <si>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</si>
  <si>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</si>
  <si>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</si>
  <si>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</si>
  <si>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</si>
  <si>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</si>
  <si>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</si>
  <si>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</si>
  <si>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</si>
  <si>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</si>
  <si>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</si>
  <si>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</si>
  <si>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</si>
  <si>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</si>
  <si>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</si>
  <si>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</si>
  <si>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</si>
  <si>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</si>
  <si>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</si>
  <si>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</si>
  <si>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</si>
  <si>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</si>
  <si>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</si>
  <si>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</si>
  <si>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</si>
  <si>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</si>
  <si>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</si>
  <si>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</si>
  <si>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</si>
  <si>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</si>
  <si>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</si>
  <si>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</si>
  <si>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</si>
  <si>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</si>
  <si>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</si>
  <si>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</si>
  <si>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</si>
  <si>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</si>
  <si>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</si>
  <si>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</si>
  <si>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</si>
  <si>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</si>
  <si>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</si>
  <si>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</si>
  <si>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</si>
  <si>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</si>
  <si>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</si>
  <si>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</si>
  <si>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</si>
  <si>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</si>
  <si>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</si>
  <si>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</si>
  <si>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</si>
  <si>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</si>
  <si>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</si>
  <si>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</si>
  <si>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</si>
  <si>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</si>
  <si>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</si>
  <si>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</si>
  <si>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</si>
  <si>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</si>
  <si>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</si>
  <si>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</si>
  <si>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</si>
  <si>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</si>
  <si>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</si>
  <si>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</si>
  <si>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</si>
  <si>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</si>
  <si>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</si>
  <si>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</si>
  <si>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</si>
  <si>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</si>
  <si>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</si>
  <si>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</si>
  <si>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</si>
  <si>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</si>
  <si>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</si>
  <si>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</si>
  <si>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</si>
  <si>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</si>
  <si>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</si>
  <si>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</si>
  <si>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</si>
  <si>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</si>
  <si>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</si>
  <si>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</si>
  <si>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</si>
  <si>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</si>
  <si>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</si>
  <si>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</si>
  <si>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</si>
  <si>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</si>
  <si>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</si>
  <si>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</si>
  <si>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</si>
  <si>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</si>
  <si>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</si>
  <si>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</si>
  <si>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</si>
  <si>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</si>
  <si>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</si>
  <si>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</si>
  <si>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</si>
  <si>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</si>
  <si>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</si>
  <si>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</si>
  <si>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</si>
  <si>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</si>
  <si>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</si>
  <si>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</si>
  <si>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</si>
  <si>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</si>
  <si>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</si>
  <si>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</si>
  <si>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</si>
  <si>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</si>
  <si>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</si>
  <si>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</si>
  <si>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</si>
  <si>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</si>
  <si>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</si>
  <si>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</si>
  <si>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</si>
  <si>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</si>
  <si>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</si>
  <si>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</si>
  <si>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</si>
  <si>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</si>
  <si>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</si>
  <si>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</si>
  <si>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</si>
  <si>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</si>
  <si>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</si>
  <si>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</si>
  <si>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</si>
  <si>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</si>
  <si>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</si>
  <si>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</si>
  <si>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</si>
  <si>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</si>
  <si>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</si>
  <si>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</si>
  <si>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</si>
  <si>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</si>
  <si>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</si>
  <si>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</si>
  <si>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</si>
  <si>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</si>
  <si>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</si>
  <si>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</si>
  <si>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</si>
  <si>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</si>
  <si>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</si>
  <si>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</si>
  <si>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</si>
  <si>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</si>
  <si>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</si>
  <si>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</si>
  <si>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</si>
  <si>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</si>
  <si>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</si>
  <si>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</si>
  <si>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</si>
  <si>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</si>
  <si>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</si>
  <si>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</si>
  <si>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</si>
  <si>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</si>
  <si>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</si>
  <si>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</si>
  <si>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</si>
  <si>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</si>
  <si>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</si>
  <si>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</si>
  <si>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</si>
  <si>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</si>
  <si>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</si>
  <si>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</si>
  <si>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</si>
  <si>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</si>
  <si>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</si>
  <si>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</si>
  <si>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</si>
  <si>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</si>
  <si>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</si>
  <si>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</si>
  <si>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</si>
  <si>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</si>
  <si>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</si>
  <si>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</si>
  <si>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</si>
  <si>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</si>
  <si>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</si>
  <si>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</si>
  <si>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</si>
  <si>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</si>
  <si>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</si>
  <si>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</si>
  <si>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</si>
  <si>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</si>
  <si>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</si>
  <si>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</si>
  <si>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</si>
  <si>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</si>
  <si>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</si>
  <si>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</si>
  <si>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</si>
  <si>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</si>
  <si>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</si>
  <si>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</si>
  <si>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</si>
  <si>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</si>
  <si>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</si>
  <si>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</si>
  <si>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</si>
  <si>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</si>
  <si>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</si>
  <si>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</si>
  <si>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</si>
  <si>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</si>
  <si>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</si>
  <si>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</si>
  <si>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</si>
  <si>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</si>
  <si>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</si>
  <si>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</si>
  <si>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</si>
  <si>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</si>
  <si>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</si>
  <si>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</si>
  <si>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</si>
  <si>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</si>
  <si>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</si>
  <si>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</si>
  <si>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</si>
  <si>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</si>
  <si>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</si>
  <si>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</si>
  <si>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</si>
  <si>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</si>
  <si>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</si>
  <si>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</si>
  <si>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</si>
  <si>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</si>
  <si>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</si>
  <si>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</si>
  <si>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</si>
  <si>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</si>
  <si>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</si>
  <si>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</si>
  <si>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</si>
  <si>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</si>
  <si>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</si>
  <si>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</si>
  <si>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</si>
  <si>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</si>
  <si>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</si>
  <si>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</si>
  <si>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</si>
  <si>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</si>
  <si>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</si>
  <si>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</si>
  <si>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</si>
  <si>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</si>
  <si>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</si>
  <si>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</si>
  <si>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</si>
  <si>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</si>
  <si>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</si>
  <si>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</si>
  <si>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</si>
  <si>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</si>
  <si>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</si>
  <si>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</si>
  <si>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</si>
  <si>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</si>
  <si>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</si>
  <si>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</si>
  <si>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</si>
  <si>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</si>
  <si>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</si>
  <si>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</si>
  <si>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</si>
  <si>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</si>
  <si>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</si>
  <si>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</si>
  <si>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</si>
  <si>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</si>
  <si>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</si>
  <si>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</si>
  <si>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</si>
  <si>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</si>
  <si>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</si>
  <si>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</si>
  <si>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</si>
  <si>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</si>
  <si>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</si>
  <si>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</si>
  <si>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</si>
  <si>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</si>
  <si>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</si>
  <si>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</si>
  <si>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</si>
  <si>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</si>
  <si>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</si>
  <si>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</si>
  <si>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</si>
  <si>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</si>
  <si>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</si>
  <si>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</si>
  <si>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</si>
  <si>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</si>
  <si>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</si>
  <si>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</si>
  <si>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</si>
  <si>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</si>
  <si>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</si>
  <si>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</si>
  <si>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</si>
  <si>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</si>
  <si>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</si>
  <si>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</si>
  <si>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</si>
  <si>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</si>
  <si>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</si>
  <si>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</si>
  <si>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</si>
  <si>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</si>
  <si>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</si>
  <si>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</si>
  <si>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</si>
  <si>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</si>
  <si>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</si>
  <si>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</si>
  <si>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</si>
  <si>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</si>
  <si>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</si>
  <si>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</si>
  <si>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</si>
  <si>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</si>
  <si>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</si>
  <si>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</si>
  <si>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</si>
  <si>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</si>
  <si>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</si>
  <si>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</si>
  <si>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</si>
  <si>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</si>
  <si>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</si>
  <si>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</si>
  <si>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</si>
  <si>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</si>
  <si>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</si>
  <si>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</si>
  <si>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</si>
  <si>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</si>
  <si>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</si>
  <si>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</si>
  <si>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</si>
  <si>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</si>
  <si>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</si>
  <si>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</si>
  <si>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</si>
  <si>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</si>
  <si>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</si>
  <si>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</si>
  <si>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</si>
  <si>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</si>
  <si>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</si>
  <si>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</si>
  <si>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</si>
  <si>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</si>
  <si>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</si>
  <si>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</si>
  <si>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</si>
  <si>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</si>
  <si>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</si>
  <si>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</si>
  <si>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</si>
  <si>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</si>
  <si>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</si>
  <si>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</si>
  <si>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</si>
  <si>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</si>
  <si>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</si>
  <si>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</si>
  <si>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</si>
  <si>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</si>
  <si>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</si>
  <si>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</si>
  <si>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</si>
  <si>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</si>
  <si>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</si>
  <si>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</si>
  <si>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</si>
  <si>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</si>
  <si>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</si>
  <si>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</si>
  <si>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</si>
  <si>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</si>
  <si>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</si>
  <si>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</si>
  <si>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</si>
  <si>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</si>
  <si>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</si>
  <si>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</si>
  <si>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</si>
  <si>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</si>
  <si>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</si>
  <si>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</si>
  <si>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</si>
  <si>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</si>
  <si>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</si>
  <si>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</si>
  <si>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</si>
  <si>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</si>
  <si>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</si>
  <si>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</si>
  <si>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</si>
  <si>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</si>
  <si>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</si>
  <si>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</si>
  <si>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</si>
  <si>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</si>
  <si>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</si>
  <si>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</si>
  <si>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</si>
  <si>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</si>
  <si>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</si>
  <si>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</si>
  <si>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</si>
  <si>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</si>
  <si>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</si>
  <si>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</si>
  <si>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</si>
  <si>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</si>
  <si>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</si>
  <si>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</si>
  <si>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</si>
  <si>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</si>
  <si>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</si>
  <si>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</si>
  <si>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</si>
  <si>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</si>
  <si>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</si>
  <si>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</si>
  <si>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</si>
  <si>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</si>
  <si>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</si>
  <si>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</si>
  <si>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</si>
  <si>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</si>
  <si>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</si>
  <si>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</si>
  <si>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</si>
  <si>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</si>
  <si>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</si>
  <si>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</si>
  <si>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</si>
  <si>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</si>
  <si>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</si>
  <si>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</si>
  <si>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</si>
  <si>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</si>
  <si>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</si>
  <si>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</si>
  <si>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</si>
  <si>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</si>
  <si>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</si>
  <si>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</si>
  <si>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</si>
  <si>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</si>
  <si>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</si>
  <si>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</si>
  <si>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</si>
  <si>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</si>
  <si>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</si>
  <si>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</si>
  <si>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</si>
  <si>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</si>
  <si>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</si>
  <si>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</si>
  <si>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</si>
  <si>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</si>
  <si>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</si>
  <si>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</si>
  <si>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</si>
  <si>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</si>
  <si>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</si>
  <si>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</si>
  <si>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</si>
  <si>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</si>
  <si>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</si>
  <si>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</si>
  <si>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</si>
  <si>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</si>
  <si>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</si>
  <si>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</si>
  <si>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</si>
  <si>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</si>
  <si>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</si>
  <si>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</si>
  <si>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</si>
  <si>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</si>
  <si>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</si>
  <si>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</si>
  <si>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</si>
  <si>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</si>
  <si>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</si>
  <si>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</si>
  <si>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</si>
  <si>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</si>
  <si>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</si>
  <si>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</si>
  <si>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</si>
  <si>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</si>
  <si>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</si>
  <si>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</si>
  <si>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</si>
  <si>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</si>
  <si>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</si>
  <si>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</si>
  <si>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</si>
  <si>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</si>
  <si>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</si>
  <si>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</si>
  <si>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</si>
  <si>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</si>
  <si>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</si>
  <si>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</si>
  <si>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</si>
  <si>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</si>
  <si>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</si>
  <si>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</si>
  <si>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</si>
  <si>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</si>
  <si>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</si>
  <si>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</si>
  <si>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</si>
  <si>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</si>
  <si>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</si>
  <si>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</si>
  <si>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</si>
  <si>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</si>
  <si>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</si>
  <si>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</si>
  <si>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</si>
  <si>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</si>
  <si>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</si>
  <si>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</si>
  <si>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</si>
  <si>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</si>
  <si>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</si>
  <si>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</si>
  <si>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</si>
  <si>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</si>
  <si>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</si>
  <si>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</si>
  <si>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</si>
  <si>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</si>
  <si>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</si>
  <si>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</si>
  <si>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</si>
  <si>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</si>
  <si>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</si>
  <si>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</si>
  <si>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</si>
  <si>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</si>
  <si>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</si>
  <si>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</si>
  <si>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</si>
  <si>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</si>
  <si>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</si>
  <si>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</si>
  <si>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</si>
  <si>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</si>
  <si>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</si>
  <si>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</si>
  <si>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</si>
  <si>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</si>
  <si>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</si>
  <si>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</si>
  <si>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</si>
  <si>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</si>
  <si>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</si>
  <si>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</si>
  <si>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</si>
  <si>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</si>
  <si>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</si>
  <si>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</si>
  <si>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</si>
  <si>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</si>
  <si>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</si>
  <si>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</si>
  <si>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</si>
  <si>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</si>
  <si>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</si>
  <si>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</si>
  <si>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</si>
  <si>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</si>
  <si>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</si>
  <si>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</si>
  <si>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</si>
  <si>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</si>
  <si>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</si>
  <si>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</si>
  <si>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</si>
  <si>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</si>
  <si>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</si>
  <si>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</si>
  <si>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</si>
  <si>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</si>
  <si>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</si>
  <si>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</si>
  <si>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</si>
  <si>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</si>
  <si>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</si>
  <si>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</si>
  <si>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</si>
  <si>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</si>
  <si>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</si>
  <si>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</si>
  <si>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</si>
  <si>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</si>
  <si>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</si>
  <si>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</si>
  <si>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</si>
  <si>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</si>
  <si>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</si>
  <si>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</si>
  <si>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</si>
  <si>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</si>
  <si>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</si>
  <si>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</si>
  <si>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</si>
  <si>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</si>
  <si>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</si>
  <si>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</si>
  <si>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</si>
  <si>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</si>
  <si>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</si>
  <si>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</si>
  <si>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</si>
  <si>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</si>
  <si>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</si>
  <si>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</si>
  <si>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</si>
  <si>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</si>
  <si>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</si>
  <si>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</si>
  <si>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</si>
  <si>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</si>
  <si>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</si>
  <si>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</si>
  <si>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</si>
  <si>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</si>
  <si>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</si>
  <si>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</si>
  <si>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</si>
  <si>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</si>
  <si>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</si>
  <si>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</si>
  <si>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</si>
  <si>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</si>
  <si>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</si>
  <si>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</si>
  <si>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</si>
  <si>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</si>
  <si>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</si>
  <si>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</si>
  <si>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</si>
  <si>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</si>
  <si>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</si>
  <si>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</si>
  <si>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</si>
  <si>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</si>
  <si>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</si>
  <si>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</si>
  <si>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</si>
  <si>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</si>
  <si>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</si>
  <si>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</si>
  <si>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</si>
  <si>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</si>
  <si>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</si>
  <si>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</si>
  <si>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</si>
  <si>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</si>
  <si>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</si>
  <si>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</si>
  <si>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</si>
  <si>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</si>
  <si>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</si>
  <si>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</si>
  <si>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</si>
  <si>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</si>
  <si>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</si>
  <si>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</si>
  <si>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</si>
  <si>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</si>
  <si>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</si>
  <si>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</si>
  <si>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</si>
  <si>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</si>
  <si>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</si>
  <si>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</si>
  <si>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</si>
  <si>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</si>
  <si>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</si>
  <si>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</si>
  <si>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</si>
  <si>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</si>
  <si>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</si>
  <si>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</si>
  <si>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</si>
  <si>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</si>
  <si>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</si>
  <si>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</si>
  <si>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</si>
  <si>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</si>
  <si>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</si>
  <si>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</si>
  <si>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</si>
  <si>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</si>
  <si>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</si>
  <si>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</si>
  <si>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</si>
  <si>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</si>
  <si>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</si>
  <si>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</si>
  <si>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</si>
  <si>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</si>
  <si>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</si>
  <si>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</si>
  <si>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</si>
  <si>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</si>
  <si>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</si>
  <si>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</si>
  <si>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</si>
  <si>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</si>
  <si>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</si>
  <si>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</si>
  <si>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</si>
  <si>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</si>
  <si>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</si>
  <si>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</si>
  <si>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</si>
  <si>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</si>
  <si>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</si>
  <si>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</si>
  <si>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</si>
  <si>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</si>
  <si>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</si>
  <si>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</si>
  <si>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</si>
  <si>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</si>
  <si>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</si>
  <si>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</si>
  <si>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</si>
  <si>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</si>
  <si>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</si>
  <si>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</si>
  <si>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</si>
  <si>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</si>
  <si>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</si>
  <si>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</si>
  <si>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</si>
  <si>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</si>
  <si>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</si>
  <si>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</si>
  <si>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</si>
  <si>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</si>
  <si>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</si>
  <si>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</si>
  <si>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</si>
  <si>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</si>
  <si>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</si>
  <si>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</si>
  <si>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</si>
  <si>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</si>
  <si>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</si>
  <si>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</si>
  <si>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</si>
  <si>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</si>
  <si>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</si>
  <si>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</si>
  <si>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</si>
  <si>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</si>
  <si>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</si>
  <si>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</si>
  <si>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</si>
  <si>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</si>
  <si>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</si>
  <si>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</si>
  <si>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</si>
  <si>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</si>
  <si>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</si>
  <si>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</si>
  <si>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</si>
  <si>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</si>
  <si>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</si>
  <si>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</si>
  <si>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</si>
  <si>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</si>
  <si>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</si>
  <si>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</si>
  <si>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</si>
  <si>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</si>
  <si>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</si>
  <si>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</si>
  <si>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</si>
  <si>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</si>
  <si>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</si>
  <si>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</si>
  <si>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</si>
  <si>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</si>
  <si>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</si>
  <si>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</si>
  <si>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</si>
  <si>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</si>
  <si>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</si>
  <si>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</si>
  <si>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</si>
  <si>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</si>
  <si>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</si>
  <si>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</si>
  <si>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</si>
  <si>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</si>
  <si>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</si>
  <si>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</si>
  <si>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</si>
  <si>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</si>
  <si>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</si>
  <si>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</si>
  <si>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</si>
  <si>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</si>
  <si>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</si>
  <si>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</si>
  <si>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</si>
  <si>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</si>
  <si>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</si>
  <si>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</si>
  <si>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</si>
  <si>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</si>
  <si>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</si>
  <si>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</si>
  <si>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</si>
  <si>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</si>
  <si>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</si>
  <si>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</si>
  <si>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</si>
  <si>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</si>
  <si>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</si>
  <si>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</si>
  <si>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</si>
  <si>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</si>
  <si>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</si>
  <si>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</si>
  <si>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</si>
  <si>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</si>
  <si>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</si>
  <si>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</si>
  <si>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</si>
  <si>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</si>
  <si>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</si>
  <si>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</si>
  <si>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</si>
  <si>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</si>
  <si>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</si>
  <si>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</si>
  <si>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</si>
  <si>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</si>
  <si>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</si>
  <si>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</si>
  <si>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</si>
  <si>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</si>
  <si>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</si>
  <si>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</si>
  <si>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</si>
  <si>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</si>
  <si>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</si>
  <si>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</si>
  <si>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</si>
  <si>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</si>
  <si>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</si>
  <si>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</si>
  <si>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</si>
  <si>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</si>
  <si>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</si>
  <si>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</si>
  <si>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</si>
  <si>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</si>
  <si>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</si>
  <si>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</si>
  <si>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</si>
  <si>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</si>
  <si>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</si>
  <si>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</si>
  <si>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</si>
  <si>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</si>
  <si>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</si>
  <si>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</si>
  <si>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</si>
  <si>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</si>
  <si>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</si>
  <si>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</si>
  <si>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</si>
  <si>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</si>
  <si>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</si>
  <si>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</si>
  <si>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</si>
  <si>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</si>
  <si>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</si>
  <si>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</si>
  <si>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</si>
  <si>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</si>
  <si>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</si>
  <si>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</si>
  <si>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</si>
  <si>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</si>
  <si>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</si>
  <si>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</si>
  <si>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</si>
  <si>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</si>
  <si>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</si>
  <si>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</si>
  <si>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</si>
  <si>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</si>
  <si>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</si>
  <si>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</si>
  <si>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</si>
  <si>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</si>
  <si>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</si>
  <si>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</si>
  <si>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</si>
  <si>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</si>
  <si>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</si>
  <si>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</si>
  <si>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</si>
  <si>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</si>
  <si>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</si>
  <si>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</si>
  <si>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</si>
  <si>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</si>
  <si>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</si>
  <si>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</si>
  <si>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</si>
  <si>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</si>
  <si>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</si>
  <si>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</si>
  <si>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</si>
  <si>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</si>
  <si>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</si>
  <si>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</si>
  <si>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</si>
  <si>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</si>
  <si>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</si>
  <si>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</si>
  <si>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</si>
  <si>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</si>
  <si>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</si>
  <si>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</si>
  <si>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</si>
  <si>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</si>
  <si>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</si>
  <si>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</si>
  <si>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</si>
  <si>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</si>
  <si>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</si>
  <si>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</si>
  <si>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</si>
  <si>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</si>
  <si>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</si>
  <si>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</si>
  <si>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</si>
  <si>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</si>
  <si>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</si>
  <si>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</si>
  <si>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</si>
  <si>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</si>
  <si>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</si>
  <si>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</si>
  <si>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</si>
  <si>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</si>
  <si>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</si>
  <si>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</si>
  <si>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</si>
  <si>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</si>
  <si>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</si>
  <si>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</si>
  <si>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</si>
  <si>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</si>
  <si>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</si>
  <si>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</si>
  <si>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</si>
  <si>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</si>
  <si>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</si>
  <si>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</si>
  <si>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</si>
  <si>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</si>
  <si>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</si>
  <si>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</si>
  <si>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</si>
  <si>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</si>
  <si>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</si>
  <si>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</si>
  <si>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</si>
  <si>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</si>
  <si>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</si>
  <si>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</si>
  <si>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</si>
  <si>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</si>
  <si>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</si>
  <si>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</si>
  <si>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</si>
  <si>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</si>
  <si>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</si>
  <si>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</si>
  <si>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</si>
  <si>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</si>
  <si>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</si>
  <si>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</si>
  <si>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</si>
  <si>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</si>
  <si>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</si>
  <si>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</si>
  <si>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</si>
  <si>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</si>
  <si>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</si>
  <si>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</si>
  <si>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</si>
  <si>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</si>
  <si>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</si>
  <si>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</si>
  <si>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</si>
  <si>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</si>
  <si>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</si>
  <si>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</si>
  <si>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</si>
  <si>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</si>
  <si>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</si>
  <si>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</si>
  <si>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</si>
  <si>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</si>
  <si>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</si>
  <si>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</si>
  <si>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</si>
  <si>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</si>
  <si>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</si>
  <si>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</si>
  <si>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</si>
  <si>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</si>
  <si>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</si>
  <si>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</si>
  <si>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</si>
  <si>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</si>
  <si>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</si>
  <si>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</si>
  <si>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</si>
  <si>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</si>
  <si>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</si>
  <si>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</si>
  <si>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</si>
  <si>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</si>
  <si>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</si>
  <si>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</si>
  <si>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</si>
  <si>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</si>
  <si>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</si>
  <si>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</si>
  <si>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</si>
  <si>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</si>
  <si>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</si>
  <si>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</si>
  <si>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</si>
  <si>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</si>
  <si>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</si>
  <si>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</si>
  <si>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</si>
  <si>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</si>
  <si>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</si>
  <si>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</si>
  <si>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</si>
  <si>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</si>
  <si>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</si>
  <si>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</si>
  <si>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</si>
  <si>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</si>
  <si>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</si>
  <si>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</si>
  <si>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</si>
  <si>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</si>
  <si>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</si>
  <si>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</si>
  <si>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</si>
  <si>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</si>
  <si>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</si>
  <si>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</si>
  <si>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</si>
  <si>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</si>
  <si>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</si>
  <si>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</si>
  <si>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</si>
  <si>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</si>
  <si>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</si>
  <si>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</si>
  <si>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</si>
  <si>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</si>
  <si>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</si>
  <si>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</si>
  <si>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</si>
  <si>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</si>
  <si>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</si>
  <si>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</si>
  <si>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</si>
  <si>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</si>
  <si>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</si>
  <si>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</si>
  <si>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</si>
  <si>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</si>
  <si>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</si>
  <si>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</si>
  <si>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</si>
  <si>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</si>
  <si>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</si>
  <si>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</si>
  <si>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</si>
  <si>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</si>
  <si>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</si>
  <si>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</si>
  <si>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</si>
  <si>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</si>
  <si>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</si>
  <si>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</si>
  <si>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</si>
  <si>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</si>
  <si>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</si>
  <si>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</si>
  <si>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</si>
  <si>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</si>
  <si>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</si>
  <si>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</si>
  <si>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</si>
  <si>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</si>
  <si>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</si>
  <si>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</si>
  <si>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</si>
  <si>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</si>
  <si>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</si>
  <si>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</si>
  <si>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</si>
  <si>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</si>
  <si>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</si>
  <si>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</si>
  <si>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</si>
  <si>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</si>
  <si>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</si>
  <si>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</si>
  <si>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</si>
  <si>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</si>
  <si>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</si>
  <si>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</si>
  <si>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</si>
  <si>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</si>
  <si>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</si>
  <si>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</si>
  <si>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</si>
  <si>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</si>
  <si>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</si>
  <si>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</si>
  <si>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</si>
  <si>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</si>
  <si>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</si>
  <si>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</si>
  <si>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</si>
  <si>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</si>
  <si>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</si>
  <si>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</si>
  <si>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</si>
  <si>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</si>
  <si>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</si>
  <si>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</si>
  <si>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</si>
  <si>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</si>
  <si>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</si>
  <si>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</si>
  <si>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</si>
  <si>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</si>
  <si>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</si>
  <si>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</si>
  <si>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</si>
  <si>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</si>
  <si>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</si>
  <si>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</si>
  <si>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</si>
  <si>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</si>
  <si>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</si>
  <si>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</si>
  <si>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</si>
  <si>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</si>
  <si>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</si>
  <si>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</si>
  <si>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</si>
  <si>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</si>
  <si>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</si>
  <si>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</si>
  <si>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</si>
  <si>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</si>
  <si>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</si>
  <si>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</si>
  <si>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</si>
  <si>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</si>
  <si>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</si>
  <si>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</si>
  <si>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</si>
  <si>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</si>
  <si>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</si>
  <si>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</si>
  <si>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</si>
  <si>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</si>
  <si>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</si>
  <si>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</si>
  <si>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</si>
  <si>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</si>
  <si>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</si>
  <si>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</si>
  <si>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</si>
  <si>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</si>
  <si>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</si>
  <si>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</si>
  <si>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</si>
  <si>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</si>
  <si>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</si>
  <si>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</si>
  <si>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</si>
  <si>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</si>
  <si>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</si>
  <si>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</si>
  <si>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</si>
  <si>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</si>
  <si>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</si>
  <si>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</si>
  <si>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</si>
  <si>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</si>
  <si>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</si>
  <si>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</si>
  <si>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</si>
  <si>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</si>
  <si>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</si>
  <si>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</si>
  <si>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</si>
  <si>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</si>
  <si>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</si>
  <si>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</si>
  <si>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</si>
  <si>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</si>
  <si>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</si>
  <si>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</si>
  <si>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</si>
  <si>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</si>
  <si>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</si>
  <si>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</si>
  <si>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</si>
  <si>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</si>
  <si>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</si>
  <si>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</si>
  <si>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</si>
  <si>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</si>
  <si>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</si>
  <si>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</si>
  <si>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</si>
  <si>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</si>
  <si>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</si>
  <si>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</si>
  <si>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</si>
  <si>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</si>
  <si>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</si>
  <si>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</si>
  <si>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</si>
  <si>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</si>
  <si>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</si>
  <si>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</si>
  <si>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</si>
  <si>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</si>
  <si>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</si>
  <si>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</si>
  <si>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</si>
  <si>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</si>
  <si>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</si>
  <si>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</si>
  <si>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</si>
  <si>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</si>
  <si>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</si>
  <si>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</si>
  <si>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</si>
  <si>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</si>
  <si>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</si>
  <si>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</si>
  <si>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</si>
  <si>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</si>
  <si>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</si>
  <si>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</si>
  <si>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</si>
  <si>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</si>
  <si>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</si>
  <si>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</si>
  <si>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</si>
  <si>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</si>
  <si>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</si>
  <si>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</si>
  <si>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</si>
  <si>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</si>
  <si>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</si>
  <si>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</si>
  <si>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</si>
  <si>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</si>
  <si>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</si>
  <si>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</si>
  <si>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</si>
  <si>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</si>
  <si>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</si>
  <si>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</si>
  <si>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</si>
  <si>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</si>
  <si>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</si>
  <si>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</si>
  <si>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</si>
  <si>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</si>
  <si>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</si>
  <si>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</si>
  <si>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</si>
  <si>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</si>
  <si>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</si>
  <si>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</si>
  <si>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</si>
  <si>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</si>
  <si>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</si>
  <si>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</si>
  <si>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</si>
  <si>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</si>
  <si>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</si>
  <si>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</si>
  <si>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</si>
  <si>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</si>
  <si>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</si>
  <si>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</si>
  <si>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</si>
  <si>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</si>
  <si>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</si>
  <si>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</si>
  <si>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</si>
  <si>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</si>
  <si>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</si>
  <si>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</si>
  <si>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</si>
  <si>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</si>
  <si>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</si>
  <si>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</si>
  <si>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</si>
  <si>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</si>
  <si>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</si>
  <si>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</si>
  <si>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</si>
  <si>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</si>
  <si>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</si>
  <si>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</si>
  <si>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</si>
  <si>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</si>
  <si>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</si>
  <si>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</si>
  <si>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</si>
  <si>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</si>
  <si>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</si>
  <si>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</si>
  <si>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</si>
  <si>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</si>
  <si>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</si>
  <si>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</si>
  <si>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</si>
  <si>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</si>
  <si>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</si>
  <si>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</si>
  <si>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</si>
  <si>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</si>
  <si>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</si>
  <si>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</si>
  <si>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</si>
  <si>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</si>
  <si>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</si>
  <si>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</si>
  <si>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</si>
  <si>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</si>
  <si>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</si>
  <si>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</si>
  <si>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</si>
  <si>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</si>
  <si>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</si>
  <si>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</si>
  <si>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</si>
  <si>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</si>
  <si>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</si>
  <si>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</si>
  <si>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</si>
  <si>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</si>
  <si>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</si>
  <si>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</si>
  <si>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</si>
  <si>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</si>
  <si>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</si>
  <si>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</si>
  <si>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</si>
  <si>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</si>
  <si>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</si>
  <si>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</si>
  <si>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</si>
  <si>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</si>
  <si>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</si>
  <si>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</si>
  <si>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</si>
  <si>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</si>
  <si>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</si>
  <si>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</si>
  <si>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</si>
  <si>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</si>
  <si>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</si>
  <si>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</si>
  <si>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</si>
  <si>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</si>
  <si>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</si>
  <si>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</si>
  <si>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</si>
  <si>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</si>
  <si>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</si>
  <si>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</si>
  <si>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</si>
  <si>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</si>
  <si>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</si>
  <si>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</si>
  <si>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</si>
  <si>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</si>
  <si>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</si>
  <si>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</si>
  <si>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</si>
  <si>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</si>
  <si>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</si>
  <si>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</si>
  <si>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</si>
  <si>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</si>
  <si>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</si>
  <si>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</si>
  <si>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</si>
  <si>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</si>
  <si>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</si>
  <si>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</si>
  <si>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</si>
  <si>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</si>
  <si>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</si>
  <si>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</si>
  <si>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</si>
  <si>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</si>
  <si>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</si>
  <si>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</si>
  <si>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</si>
  <si>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</si>
  <si>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</si>
  <si>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</si>
  <si>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</si>
  <si>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</si>
  <si>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</si>
  <si>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</si>
  <si>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</si>
  <si>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</si>
  <si>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</si>
  <si>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</si>
  <si>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</si>
  <si>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</si>
  <si>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</si>
  <si>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</si>
  <si>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</si>
  <si>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</si>
  <si>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</si>
  <si>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</si>
  <si>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</si>
  <si>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</si>
  <si>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</si>
  <si>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</si>
  <si>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</si>
  <si>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</si>
  <si>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</si>
  <si>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</si>
  <si>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</si>
  <si>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</si>
  <si>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</si>
  <si>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</si>
  <si>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</si>
  <si>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</si>
  <si>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</si>
  <si>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</si>
  <si>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</si>
  <si>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</si>
  <si>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</si>
  <si>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</si>
  <si>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</si>
  <si>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</si>
  <si>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</si>
  <si>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</si>
  <si>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</si>
  <si>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</si>
  <si>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</si>
  <si>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</si>
  <si>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</si>
  <si>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</si>
  <si>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</si>
  <si>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</si>
  <si>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</si>
  <si>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</si>
  <si>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</si>
  <si>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</si>
  <si>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</si>
  <si>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</si>
  <si>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</si>
  <si>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</si>
  <si>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</si>
  <si>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</si>
  <si>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</si>
  <si>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</si>
  <si>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</si>
  <si>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</si>
  <si>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</si>
  <si>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</si>
  <si>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</si>
  <si>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</si>
  <si>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</si>
  <si>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</si>
  <si>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</si>
  <si>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</si>
  <si>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</si>
  <si>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</si>
  <si>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</si>
  <si>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</si>
  <si>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</si>
  <si>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</si>
  <si>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</si>
  <si>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</si>
  <si>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</si>
  <si>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</si>
  <si>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</si>
  <si>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</si>
  <si>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</si>
  <si>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</si>
  <si>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</si>
  <si>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</si>
  <si>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</si>
  <si>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</si>
  <si>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</si>
  <si>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</si>
  <si>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</si>
  <si>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</si>
  <si>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</si>
  <si>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</si>
  <si>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</si>
  <si>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</si>
  <si>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</si>
  <si>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</si>
  <si>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</si>
  <si>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</si>
  <si>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</si>
  <si>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</si>
  <si>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</si>
  <si>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</si>
  <si>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</si>
  <si>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</si>
  <si>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</si>
  <si>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</si>
  <si>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</si>
  <si>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</si>
  <si>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</si>
  <si>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</si>
  <si>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</si>
  <si>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</si>
  <si>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</si>
  <si>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</si>
  <si>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</si>
  <si>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</si>
  <si>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</si>
  <si>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</si>
  <si>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</si>
  <si>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</si>
  <si>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</si>
  <si>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</si>
  <si>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</si>
  <si>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</si>
  <si>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</si>
  <si>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</si>
  <si>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</si>
  <si>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</si>
  <si>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</si>
  <si>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</si>
  <si>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</si>
  <si>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</si>
  <si>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</si>
  <si>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</si>
  <si>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</si>
  <si>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</si>
  <si>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</si>
  <si>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</si>
  <si>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</si>
  <si>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</si>
  <si>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</si>
  <si>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</si>
  <si>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</si>
  <si>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</si>
  <si>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</si>
  <si>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</si>
  <si>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</si>
  <si>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</si>
  <si>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</si>
  <si>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</si>
  <si>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</si>
  <si>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</si>
  <si>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</si>
  <si>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</si>
  <si>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</si>
  <si>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</si>
  <si>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</si>
  <si>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</si>
  <si>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</si>
  <si>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</si>
  <si>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</si>
  <si>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</si>
  <si>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</si>
  <si>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</si>
  <si>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</si>
  <si>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</si>
  <si>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</si>
  <si>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</si>
  <si>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</si>
  <si>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</si>
  <si>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</si>
  <si>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</si>
  <si>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</si>
  <si>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</si>
  <si>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</si>
  <si>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</si>
  <si>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</si>
  <si>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</si>
  <si>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</si>
  <si>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</si>
  <si>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</si>
  <si>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</si>
  <si>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</si>
  <si>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</si>
  <si>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</si>
  <si>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</si>
  <si>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</si>
  <si>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</si>
  <si>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</si>
  <si>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</si>
  <si>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</si>
  <si>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</si>
  <si>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</si>
  <si>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</si>
  <si>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</si>
  <si>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</si>
  <si>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</si>
  <si>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</si>
  <si>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</si>
  <si>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</si>
  <si>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</si>
  <si>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</si>
  <si>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</si>
  <si>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</si>
  <si>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</si>
  <si>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</si>
  <si>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</si>
  <si>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</si>
  <si>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</si>
  <si>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</si>
  <si>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</si>
  <si>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</si>
  <si>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</si>
  <si>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</si>
  <si>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</si>
  <si>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</si>
  <si>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</si>
  <si>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</si>
  <si>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</si>
  <si>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</si>
  <si>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</si>
  <si>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</si>
  <si>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</si>
  <si>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</si>
  <si>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</si>
  <si>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</si>
  <si>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</si>
  <si>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</si>
  <si>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</si>
  <si>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</si>
  <si>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</si>
  <si>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</si>
  <si>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</si>
  <si>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</si>
  <si>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</si>
  <si>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</si>
  <si>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</si>
  <si>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</si>
  <si>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</si>
  <si>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</si>
  <si>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</si>
  <si>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</si>
  <si>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</si>
  <si>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</si>
  <si>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</si>
  <si>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</si>
  <si>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</si>
  <si>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</si>
  <si>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</si>
  <si>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</si>
  <si>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</si>
  <si>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</si>
  <si>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</si>
  <si>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</si>
  <si>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</si>
  <si>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</si>
  <si>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</si>
  <si>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</si>
  <si>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</si>
  <si>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</si>
  <si>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</si>
  <si>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</si>
  <si>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</si>
  <si>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</si>
  <si>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</si>
  <si>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</si>
  <si>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</si>
  <si>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</si>
  <si>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</si>
  <si>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</si>
  <si>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</si>
  <si>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</si>
  <si>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</si>
  <si>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</si>
  <si>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</si>
  <si>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</si>
  <si>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</si>
  <si>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</si>
  <si>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</si>
  <si>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</si>
  <si>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</si>
  <si>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</si>
  <si>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</si>
  <si>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</si>
  <si>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</si>
  <si>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</si>
  <si>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</si>
  <si>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</si>
  <si>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</si>
  <si>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</si>
  <si>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</si>
  <si>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</si>
  <si>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</si>
  <si>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</si>
  <si>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</si>
  <si>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</si>
  <si>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</si>
  <si>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</si>
  <si>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</si>
  <si>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</si>
  <si>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</si>
  <si>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</si>
  <si>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</si>
  <si>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</si>
  <si>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</si>
  <si>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</si>
  <si>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</si>
  <si>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</si>
  <si>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</si>
  <si>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</si>
  <si>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</si>
  <si>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</si>
  <si>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</si>
  <si>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</si>
  <si>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</si>
  <si>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</si>
  <si>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</si>
  <si>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</si>
  <si>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</si>
  <si>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</si>
  <si>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</si>
  <si>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</si>
  <si>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</si>
  <si>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</si>
  <si>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</si>
  <si>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</si>
  <si>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</si>
  <si>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</si>
  <si>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</si>
  <si>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</si>
  <si>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</si>
  <si>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</si>
  <si>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</si>
  <si>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</si>
  <si>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</si>
  <si>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</si>
  <si>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</si>
  <si>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</si>
  <si>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</si>
  <si>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</si>
  <si>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</si>
  <si>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</si>
  <si>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</si>
  <si>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</si>
  <si>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</si>
  <si>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</si>
  <si>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</si>
  <si>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</si>
  <si>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</si>
  <si>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</si>
  <si>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</si>
  <si>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</si>
  <si>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</si>
  <si>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</si>
  <si>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</si>
  <si>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</si>
  <si>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</si>
  <si>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</si>
  <si>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</si>
  <si>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</si>
  <si>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</si>
  <si>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</si>
  <si>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</si>
  <si>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</si>
  <si>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</si>
  <si>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</si>
  <si>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</si>
  <si>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</si>
  <si>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</si>
  <si>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</si>
  <si>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</si>
  <si>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</si>
  <si>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</si>
  <si>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</si>
  <si>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</si>
  <si>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</si>
  <si>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</si>
  <si>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</si>
  <si>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</si>
  <si>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</si>
  <si>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</si>
  <si>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</si>
  <si>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</si>
  <si>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</si>
  <si>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</si>
  <si>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</si>
  <si>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</si>
  <si>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</si>
  <si>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</si>
  <si>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</si>
  <si>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</si>
  <si>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</si>
  <si>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</si>
  <si>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</si>
  <si>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</si>
  <si>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</si>
  <si>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</si>
  <si>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</si>
  <si>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</si>
  <si>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</si>
  <si>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</si>
  <si>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</si>
  <si>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</si>
  <si>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</si>
  <si>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</si>
  <si>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</si>
  <si>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</si>
  <si>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</si>
  <si>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</si>
  <si>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</si>
  <si>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</si>
  <si>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</si>
  <si>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</si>
  <si>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</si>
  <si>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</si>
  <si>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</si>
  <si>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</si>
  <si>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</si>
  <si>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</si>
  <si>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</si>
  <si>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</si>
  <si>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</si>
  <si>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</si>
  <si>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</si>
  <si>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</si>
  <si>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</si>
  <si>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</si>
  <si>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</si>
  <si>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</si>
  <si>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</si>
  <si>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</si>
  <si>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</si>
  <si>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</si>
  <si>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</si>
  <si>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</si>
  <si>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</si>
  <si>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</si>
  <si>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</si>
  <si>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</si>
  <si>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</si>
  <si>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</si>
  <si>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</si>
  <si>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</si>
  <si>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</si>
  <si>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</si>
  <si>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</si>
  <si>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</si>
  <si>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</si>
  <si>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</si>
  <si>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</si>
  <si>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</si>
  <si>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</si>
  <si>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</si>
  <si>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</si>
  <si>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</si>
  <si>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</si>
  <si>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</si>
  <si>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</si>
  <si>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</si>
  <si>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</si>
  <si>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</si>
  <si>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</si>
  <si>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</si>
  <si>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</si>
  <si>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</si>
  <si>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</si>
  <si>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</si>
  <si>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</si>
  <si>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</si>
  <si>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</si>
  <si>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</si>
  <si>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</si>
  <si>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</si>
  <si>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</si>
  <si>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</si>
  <si>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</si>
  <si>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</si>
  <si>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</si>
  <si>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</si>
  <si>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</si>
  <si>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</si>
  <si>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</si>
  <si>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</si>
  <si>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</si>
  <si>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</si>
  <si>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</si>
  <si>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</si>
  <si>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</si>
  <si>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</si>
  <si>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</si>
  <si>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</si>
  <si>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</si>
  <si>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</si>
  <si>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</si>
  <si>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</si>
  <si>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</si>
  <si>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</si>
  <si>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</si>
  <si>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</si>
  <si>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</si>
  <si>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</si>
  <si>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</si>
  <si>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</si>
  <si>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</si>
  <si>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</si>
  <si>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</si>
  <si>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</si>
  <si>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</si>
  <si>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</si>
  <si>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</si>
  <si>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</si>
  <si>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</si>
  <si>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</si>
  <si>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</si>
  <si>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</si>
  <si>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</si>
  <si>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</si>
  <si>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</si>
  <si>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</si>
  <si>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</si>
  <si>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</si>
  <si>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</si>
  <si>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</si>
  <si>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</si>
  <si>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</si>
  <si>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</si>
  <si>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</si>
  <si>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</si>
  <si>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</si>
  <si>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</si>
  <si>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</si>
  <si>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</si>
  <si>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</si>
  <si>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</si>
  <si>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</si>
  <si>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</si>
  <si>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</si>
  <si>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</si>
  <si>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</si>
  <si>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</si>
  <si>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</si>
  <si>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</si>
  <si>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</si>
  <si>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</si>
  <si>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</si>
  <si>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</si>
  <si>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</si>
  <si>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</si>
  <si>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</si>
  <si>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</si>
  <si>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</si>
  <si>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</si>
  <si>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</si>
  <si>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</si>
  <si>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</si>
  <si>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</si>
  <si>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</si>
  <si>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</si>
  <si>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</si>
  <si>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</si>
  <si>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</si>
  <si>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</si>
  <si>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</si>
  <si>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</si>
  <si>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</si>
  <si>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</si>
  <si>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</si>
  <si>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</si>
  <si>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</si>
  <si>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</si>
  <si>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</si>
  <si>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</si>
  <si>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</si>
  <si>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</si>
  <si>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</si>
  <si>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</si>
  <si>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</si>
  <si>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</si>
  <si>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</si>
  <si>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</si>
  <si>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</si>
  <si>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</si>
  <si>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</si>
  <si>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</si>
  <si>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</si>
  <si>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</si>
  <si>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</si>
  <si>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</si>
  <si>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</si>
  <si>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</si>
  <si>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</si>
  <si>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</si>
  <si>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</si>
  <si>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</si>
  <si>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</si>
  <si>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</si>
  <si>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</si>
  <si>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</si>
  <si>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</si>
  <si>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</si>
  <si>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</si>
  <si>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</si>
  <si>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</si>
  <si>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</si>
  <si>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</si>
  <si>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</si>
  <si>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</si>
  <si>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</si>
  <si>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</si>
  <si>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</si>
  <si>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</si>
  <si>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</si>
  <si>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</si>
  <si>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</si>
  <si>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</si>
  <si>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</si>
  <si>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</si>
  <si>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</si>
  <si>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</si>
  <si>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</si>
  <si>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</si>
  <si>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</si>
  <si>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</si>
  <si>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</si>
  <si>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</si>
  <si>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</si>
  <si>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</si>
  <si>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</si>
  <si>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</si>
  <si>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</si>
  <si>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</si>
  <si>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</si>
  <si>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</si>
  <si>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</si>
  <si>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</si>
  <si>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</si>
  <si>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</si>
  <si>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</si>
  <si>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</si>
  <si>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</si>
  <si>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</si>
  <si>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</si>
  <si>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</si>
  <si>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</si>
  <si>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</si>
  <si>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</si>
  <si>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</si>
  <si>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</si>
  <si>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</si>
  <si>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</si>
  <si>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</si>
  <si>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</si>
  <si>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</si>
  <si>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</si>
  <si>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</si>
  <si>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</si>
  <si>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</si>
  <si>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</si>
  <si>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</si>
  <si>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</si>
  <si>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</si>
  <si>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</si>
  <si>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</si>
  <si>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</si>
  <si>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</si>
  <si>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</si>
  <si>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</si>
  <si>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</si>
  <si>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</si>
  <si>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</si>
  <si>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</si>
  <si>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</si>
  <si>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</si>
  <si>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</si>
  <si>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</si>
  <si>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</si>
  <si>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</si>
  <si>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</si>
  <si>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</si>
  <si>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</si>
  <si>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</si>
  <si>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</si>
  <si>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</si>
  <si>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</si>
  <si>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</si>
  <si>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</si>
  <si>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</si>
  <si>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</si>
  <si>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</si>
  <si>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</si>
  <si>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</si>
  <si>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</si>
  <si>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</si>
  <si>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</si>
  <si>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</si>
  <si>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</si>
  <si>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</si>
  <si>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</si>
  <si>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</si>
  <si>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</si>
  <si>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</si>
  <si>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</si>
  <si>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</si>
  <si>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</si>
  <si>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</si>
  <si>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</si>
  <si>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</si>
  <si>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</si>
  <si>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</si>
  <si>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</si>
  <si>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</si>
  <si>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</si>
  <si>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</si>
  <si>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</si>
  <si>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</si>
  <si>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</si>
  <si>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</si>
  <si>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</si>
  <si>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</si>
  <si>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</si>
  <si>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</si>
  <si>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</si>
  <si>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</si>
  <si>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</si>
  <si>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</si>
  <si>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</si>
  <si>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</si>
  <si>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</si>
  <si>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</si>
  <si>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</si>
  <si>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</si>
  <si>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</si>
  <si>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</si>
  <si>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</si>
  <si>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</si>
  <si>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</si>
  <si>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</si>
  <si>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</si>
  <si>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</si>
  <si>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</si>
  <si>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</si>
  <si>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</si>
  <si>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</si>
  <si>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</si>
  <si>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</si>
  <si>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</si>
  <si>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</si>
  <si>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</si>
  <si>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</si>
  <si>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</si>
  <si>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</si>
  <si>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</si>
  <si>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</si>
  <si>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</si>
  <si>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</si>
  <si>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</si>
  <si>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</si>
  <si>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</si>
  <si>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</si>
  <si>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</si>
  <si>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</si>
  <si>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</si>
  <si>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</si>
  <si>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</si>
  <si>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</si>
  <si>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</si>
  <si>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</si>
  <si>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</si>
  <si>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</si>
  <si>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</si>
  <si>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</si>
  <si>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</si>
  <si>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</si>
  <si>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</si>
  <si>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</si>
  <si>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</si>
  <si>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</si>
  <si>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</si>
  <si>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</si>
  <si>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</si>
  <si>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</si>
  <si>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</si>
  <si>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</si>
  <si>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</si>
  <si>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</si>
  <si>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</si>
  <si>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</si>
  <si>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</si>
  <si>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</si>
  <si>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</si>
  <si>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</si>
  <si>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</si>
  <si>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</si>
  <si>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</si>
  <si>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</si>
  <si>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</si>
  <si>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</si>
  <si>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</si>
  <si>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</si>
  <si>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</si>
  <si>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</si>
  <si>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</si>
  <si>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</si>
  <si>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</si>
  <si>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</si>
  <si>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</si>
  <si>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</si>
  <si>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</si>
  <si>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</si>
  <si>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</si>
  <si>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</si>
  <si>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</si>
  <si>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</si>
  <si>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</si>
  <si>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</si>
  <si>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</si>
  <si>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</si>
  <si>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</si>
  <si>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</si>
  <si>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</si>
  <si>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</si>
  <si>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</si>
  <si>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</si>
  <si>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</si>
  <si>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</si>
  <si>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</si>
  <si>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</si>
  <si>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</si>
  <si>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</si>
  <si>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</si>
  <si>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</si>
  <si>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</si>
  <si>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</si>
  <si>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</si>
  <si>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</si>
  <si>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</si>
  <si>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</si>
  <si>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</si>
  <si>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</si>
  <si>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</si>
  <si>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</si>
  <si>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</si>
  <si>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</si>
  <si>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</si>
  <si>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</si>
  <si>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</si>
  <si>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</si>
  <si>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</si>
  <si>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</si>
  <si>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</si>
  <si>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</si>
  <si>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</si>
  <si>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</si>
  <si>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</si>
  <si>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</si>
  <si>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</si>
  <si>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</si>
  <si>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</si>
  <si>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</si>
  <si>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</si>
  <si>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</si>
  <si>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</si>
  <si>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</si>
  <si>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</si>
  <si>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</si>
  <si>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</si>
  <si>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</si>
  <si>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</si>
  <si>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</si>
  <si>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</si>
  <si>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</si>
  <si>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</si>
  <si>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</si>
  <si>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</si>
  <si>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</si>
  <si>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</si>
  <si>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</si>
  <si>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</si>
  <si>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</si>
  <si>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</si>
  <si>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</si>
  <si>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</si>
  <si>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</si>
  <si>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</si>
  <si>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</si>
  <si>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</si>
  <si>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</si>
  <si>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</si>
  <si>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</si>
  <si>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</si>
  <si>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</si>
  <si>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</si>
  <si>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</si>
  <si>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</si>
  <si>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</si>
  <si>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</si>
  <si>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</si>
  <si>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</si>
  <si>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</si>
  <si>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</si>
  <si>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</si>
  <si>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</si>
  <si>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</si>
  <si>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</si>
  <si>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</si>
  <si>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</si>
  <si>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</si>
  <si>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</si>
  <si>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</si>
  <si>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</si>
  <si>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</si>
  <si>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</si>
  <si>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</si>
  <si>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</si>
  <si>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</si>
  <si>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</si>
  <si>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</si>
  <si>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</si>
  <si>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</si>
  <si>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</si>
  <si>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</si>
  <si>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</si>
  <si>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</si>
  <si>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</si>
  <si>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</si>
  <si>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</si>
  <si>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</si>
  <si>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</si>
  <si>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</si>
  <si>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</si>
  <si>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</si>
  <si>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</si>
  <si>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</si>
  <si>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</si>
  <si>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</si>
  <si>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</si>
  <si>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</si>
  <si>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</si>
  <si>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</si>
  <si>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</si>
  <si>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</si>
  <si>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</si>
  <si>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</si>
  <si>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</si>
  <si>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</si>
  <si>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</si>
  <si>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</si>
  <si>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</si>
  <si>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</si>
  <si>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</si>
  <si>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</si>
  <si>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</si>
  <si>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</si>
  <si>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</si>
  <si>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</si>
  <si>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</si>
  <si>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</si>
  <si>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</si>
  <si>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</si>
  <si>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</si>
  <si>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</si>
  <si>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</si>
  <si>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</si>
  <si>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</si>
  <si>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</si>
  <si>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</si>
  <si>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</si>
  <si>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</si>
  <si>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</si>
  <si>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</si>
  <si>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</si>
  <si>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</si>
  <si>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</si>
  <si>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</si>
  <si>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</si>
  <si>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</si>
  <si>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</si>
  <si>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</si>
  <si>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</si>
  <si>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</si>
  <si>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</si>
  <si>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</si>
  <si>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</si>
  <si>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</si>
  <si>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</si>
  <si>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</si>
  <si>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</si>
  <si>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</si>
  <si>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</si>
  <si>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</si>
  <si>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</si>
  <si>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</si>
  <si>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</si>
  <si>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</si>
  <si>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</si>
  <si>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</si>
  <si>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</si>
  <si>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</si>
  <si>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</si>
  <si>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</si>
  <si>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</si>
  <si>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</si>
  <si>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</si>
  <si>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</si>
  <si>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</si>
  <si>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</si>
  <si>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</si>
  <si>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</si>
  <si>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</si>
  <si>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</si>
  <si>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</si>
  <si>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</si>
  <si>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</si>
  <si>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</si>
  <si>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</si>
  <si>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</si>
  <si>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</si>
  <si>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</si>
  <si>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</si>
  <si>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</si>
  <si>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</si>
  <si>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</si>
  <si>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</si>
  <si>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</si>
  <si>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</si>
  <si>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</si>
  <si>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</si>
  <si>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</si>
  <si>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</si>
  <si>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</si>
  <si>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</si>
  <si>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</si>
  <si>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</si>
  <si>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</si>
  <si>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</si>
  <si>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</si>
  <si>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</si>
  <si>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</si>
  <si>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</si>
  <si>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</si>
  <si>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</si>
  <si>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</si>
  <si>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</si>
  <si>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</si>
  <si>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</si>
  <si>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</si>
  <si>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</si>
  <si>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</si>
  <si>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</si>
  <si>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</si>
  <si>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</si>
  <si>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</si>
  <si>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</si>
  <si>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</si>
  <si>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</si>
  <si>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</si>
  <si>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</si>
  <si>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</si>
  <si>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</si>
  <si>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</si>
  <si>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</si>
  <si>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</si>
  <si>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</si>
  <si>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</si>
  <si>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</si>
  <si>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</si>
  <si>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</si>
  <si>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</si>
  <si>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</si>
  <si>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</si>
  <si>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</si>
  <si>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</si>
  <si>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</si>
  <si>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</si>
  <si>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</si>
  <si>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</si>
  <si>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</si>
  <si>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</si>
  <si>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</si>
  <si>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</si>
  <si>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</si>
  <si>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</si>
  <si>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</si>
  <si>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</si>
  <si>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</si>
  <si>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</si>
  <si>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</si>
  <si>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</si>
  <si>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</si>
  <si>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</si>
  <si>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</si>
  <si>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</si>
  <si>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</si>
  <si>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</si>
  <si>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</si>
  <si>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</si>
  <si>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</si>
  <si>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</si>
  <si>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</si>
  <si>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</si>
  <si>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</si>
  <si>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</si>
  <si>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</si>
  <si>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</si>
  <si>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</si>
  <si>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</si>
  <si>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</si>
  <si>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</si>
  <si>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</si>
  <si>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</si>
  <si>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</si>
  <si>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</si>
  <si>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</si>
  <si>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</si>
  <si>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</si>
  <si>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</si>
  <si>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</si>
  <si>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</si>
  <si>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</si>
  <si>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</si>
  <si>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</si>
  <si>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</si>
  <si>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</si>
  <si>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</si>
  <si>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</si>
  <si>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</si>
  <si>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</si>
  <si>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</si>
  <si>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</si>
  <si>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</si>
  <si>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</si>
  <si>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</si>
  <si>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</si>
  <si>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</si>
  <si>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</si>
  <si>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</si>
  <si>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</si>
  <si>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</si>
  <si>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</si>
  <si>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</si>
  <si>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</si>
  <si>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</si>
  <si>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</si>
  <si>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</si>
  <si>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</si>
  <si>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</si>
  <si>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</si>
  <si>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</si>
  <si>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</si>
  <si>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</si>
  <si>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</si>
  <si>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</si>
  <si>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</si>
  <si>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</si>
  <si>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</si>
  <si>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</si>
  <si>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</si>
  <si>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</si>
  <si>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</si>
  <si>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</si>
  <si>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</si>
  <si>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</si>
  <si>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</si>
  <si>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</si>
  <si>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</si>
  <si>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</si>
  <si>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</si>
  <si>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</si>
  <si>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</si>
  <si>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</si>
  <si>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</si>
  <si>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</si>
  <si>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</si>
  <si>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</si>
  <si>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</si>
  <si>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</si>
  <si>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</si>
  <si>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</si>
  <si>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</si>
  <si>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</si>
  <si>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</si>
  <si>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</si>
  <si>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</si>
  <si>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</si>
  <si>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</si>
  <si>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</si>
  <si>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</si>
  <si>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</si>
  <si>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</si>
  <si>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</si>
  <si>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</si>
  <si>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</si>
  <si>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</si>
  <si>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</si>
  <si>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</si>
  <si>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</si>
  <si>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</si>
  <si>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</si>
  <si>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</si>
  <si>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</si>
  <si>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</si>
  <si>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</si>
  <si>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</si>
  <si>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</si>
  <si>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</si>
  <si>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</si>
  <si>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</si>
  <si>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</si>
  <si>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</si>
  <si>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</si>
  <si>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</si>
  <si>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</si>
  <si>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</si>
  <si>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</si>
  <si>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</si>
  <si>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</si>
  <si>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</si>
  <si>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</si>
  <si>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</si>
  <si>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</si>
  <si>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</si>
  <si>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</si>
  <si>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</si>
  <si>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</si>
  <si>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</si>
  <si>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</si>
  <si>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</si>
  <si>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</si>
  <si>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</si>
  <si>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</si>
  <si>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</si>
  <si>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</si>
  <si>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</si>
  <si>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</si>
  <si>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</si>
  <si>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</si>
  <si>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</si>
  <si>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</si>
  <si>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</si>
  <si>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</si>
  <si>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</si>
  <si>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</si>
  <si>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</si>
  <si>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</si>
  <si>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</si>
  <si>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</si>
  <si>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</si>
  <si>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</si>
  <si>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</si>
  <si>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</si>
  <si>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</si>
  <si>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</si>
  <si>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</si>
  <si>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</si>
  <si>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</si>
  <si>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</si>
  <si>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</si>
  <si>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</si>
  <si>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</si>
  <si>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</si>
  <si>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</si>
  <si>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</si>
  <si>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</si>
  <si>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</si>
  <si>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</si>
  <si>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</si>
  <si>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</si>
  <si>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</si>
  <si>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</si>
  <si>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</si>
  <si>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</si>
  <si>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</si>
  <si>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</si>
  <si>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</si>
  <si>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</si>
  <si>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</si>
  <si>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</si>
  <si>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</si>
  <si>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</si>
  <si>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</si>
  <si>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</si>
  <si>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</si>
  <si>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</si>
  <si>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</si>
  <si>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</si>
  <si>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</si>
  <si>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</si>
  <si>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</si>
  <si>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</si>
  <si>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</si>
  <si>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</si>
  <si>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</si>
  <si>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</si>
  <si>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</si>
  <si>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</si>
  <si>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</si>
  <si>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</si>
  <si>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</si>
  <si>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</si>
  <si>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</si>
  <si>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</si>
  <si>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</si>
  <si>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</si>
  <si>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</si>
  <si>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</si>
  <si>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</si>
  <si>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</si>
  <si>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</si>
  <si>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</si>
  <si>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</si>
  <si>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</si>
  <si>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</si>
  <si>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</si>
  <si>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</si>
  <si>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</si>
  <si>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</si>
  <si>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</si>
  <si>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</si>
  <si>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</si>
  <si>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</si>
  <si>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</si>
  <si>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</si>
  <si>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</si>
  <si>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</si>
  <si>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</si>
  <si>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</si>
  <si>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</si>
  <si>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</si>
  <si>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</si>
  <si>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</si>
  <si>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</si>
  <si>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</si>
  <si>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</si>
  <si>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</si>
  <si>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</si>
  <si>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</si>
  <si>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</si>
  <si>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</si>
  <si>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</si>
  <si>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</si>
  <si>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</si>
  <si>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</si>
  <si>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</si>
  <si>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</si>
  <si>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</si>
  <si>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</si>
  <si>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</si>
  <si>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</si>
  <si>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</si>
  <si>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</si>
  <si>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</si>
  <si>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</si>
  <si>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</si>
  <si>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</si>
  <si>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</si>
  <si>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</si>
  <si>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</si>
  <si>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</si>
  <si>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</si>
  <si>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</si>
  <si>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</si>
  <si>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</si>
  <si>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</si>
  <si>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</si>
  <si>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</si>
  <si>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</si>
  <si>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</si>
  <si>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</si>
  <si>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</si>
  <si>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</si>
  <si>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</si>
  <si>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</si>
  <si>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</si>
  <si>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</si>
  <si>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</si>
  <si>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</si>
  <si>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</si>
  <si>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</si>
  <si>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</si>
  <si>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</si>
  <si>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</si>
  <si>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</si>
  <si>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</si>
  <si>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</si>
  <si>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</si>
  <si>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</si>
  <si>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</si>
  <si>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</si>
  <si>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</si>
  <si>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</si>
  <si>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</si>
  <si>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</si>
  <si>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</si>
  <si>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</si>
  <si>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</si>
  <si>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</si>
  <si>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</si>
  <si>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</si>
  <si>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</si>
  <si>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</si>
  <si>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</si>
  <si>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</si>
  <si>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</si>
  <si>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</si>
  <si>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</si>
  <si>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</si>
  <si>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</si>
  <si>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</si>
  <si>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</si>
  <si>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</si>
  <si>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</si>
  <si>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</si>
  <si>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</si>
  <si>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</si>
  <si>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</si>
  <si>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</si>
  <si>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</si>
  <si>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</si>
  <si>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</si>
  <si>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</si>
  <si>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</si>
  <si>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</si>
  <si>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</si>
  <si>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</si>
  <si>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</si>
  <si>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</si>
  <si>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</si>
  <si>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</si>
  <si>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</si>
  <si>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</si>
  <si>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</si>
  <si>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</si>
  <si>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</si>
  <si>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</si>
  <si>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</si>
  <si>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</si>
  <si>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</si>
  <si>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</si>
  <si>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</si>
  <si>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</si>
  <si>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</si>
  <si>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</si>
  <si>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</si>
  <si>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</si>
  <si>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</si>
  <si>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</si>
  <si>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</si>
  <si>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</si>
  <si>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</si>
  <si>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</si>
  <si>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</si>
  <si>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</si>
  <si>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</si>
  <si>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</si>
  <si>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</si>
  <si>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</si>
  <si>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</si>
  <si>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</si>
  <si>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</si>
  <si>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</si>
  <si>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</si>
  <si>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</si>
  <si>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</si>
  <si>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</si>
  <si>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</si>
  <si>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</si>
  <si>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</si>
  <si>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</si>
  <si>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</si>
  <si>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</si>
  <si>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</si>
  <si>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</si>
  <si>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</si>
  <si>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</si>
  <si>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</si>
  <si>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</si>
  <si>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</si>
  <si>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</si>
  <si>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</si>
  <si>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</si>
  <si>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</si>
  <si>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</si>
  <si>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</si>
  <si>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</si>
  <si>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</si>
  <si>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</si>
  <si>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</si>
  <si>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</si>
  <si>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</si>
  <si>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</si>
  <si>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</si>
  <si>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</si>
  <si>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</si>
  <si>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</si>
  <si>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</si>
  <si>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</si>
  <si>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</si>
  <si>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</si>
  <si>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</si>
  <si>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</si>
  <si>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</si>
  <si>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</si>
  <si>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</si>
  <si>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</si>
  <si>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</si>
  <si>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</si>
  <si>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</si>
  <si>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</si>
  <si>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</si>
  <si>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</si>
  <si>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</si>
  <si>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</si>
  <si>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</si>
  <si>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</si>
  <si>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</si>
  <si>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</si>
  <si>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</si>
  <si>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</si>
  <si>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</si>
  <si>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</si>
  <si>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</si>
  <si>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</si>
  <si>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</si>
  <si>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</si>
  <si>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</si>
  <si>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</si>
  <si>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</si>
  <si>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</si>
  <si>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</si>
  <si>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</si>
  <si>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</si>
  <si>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</si>
  <si>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</si>
  <si>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</si>
  <si>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</si>
  <si>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</si>
  <si>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</si>
  <si>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</si>
  <si>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</si>
  <si>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</si>
  <si>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</si>
  <si>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</si>
  <si>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</si>
  <si>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</si>
  <si>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</si>
  <si>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</si>
  <si>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</si>
  <si>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</si>
  <si>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</si>
  <si>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</si>
  <si>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</si>
  <si>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</si>
  <si>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</si>
  <si>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</si>
  <si>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</si>
  <si>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</si>
  <si>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</si>
  <si>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</si>
  <si>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</si>
  <si>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</si>
  <si>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</si>
  <si>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</si>
  <si>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</si>
  <si>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</si>
  <si>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</si>
  <si>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</si>
  <si>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</si>
  <si>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</si>
  <si>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</si>
  <si>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</si>
  <si>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</si>
  <si>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</si>
  <si>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</si>
  <si>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</si>
  <si>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</si>
  <si>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</si>
  <si>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</si>
  <si>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</si>
  <si>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</si>
  <si>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</si>
  <si>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</si>
  <si>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</si>
  <si>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</si>
  <si>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</si>
  <si>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</si>
  <si>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</si>
  <si>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</si>
  <si>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</si>
  <si>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</si>
  <si>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</si>
  <si>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</si>
  <si>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</si>
  <si>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</si>
  <si>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</si>
  <si>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</si>
  <si>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</si>
  <si>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</si>
  <si>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</si>
  <si>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</si>
  <si>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</si>
  <si>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</si>
  <si>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</si>
  <si>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</si>
  <si>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</si>
  <si>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</si>
  <si>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</si>
  <si>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</si>
  <si>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</si>
  <si>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</si>
  <si>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</si>
  <si>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</si>
  <si>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</si>
  <si>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</si>
  <si>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</si>
  <si>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</si>
  <si>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</si>
  <si>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</si>
  <si>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</si>
  <si>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</si>
  <si>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</si>
  <si>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</si>
  <si>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</si>
  <si>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</si>
  <si>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</si>
  <si>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</si>
  <si>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</si>
  <si>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</si>
  <si>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</si>
  <si>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</si>
  <si>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</si>
  <si>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</si>
  <si>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</si>
  <si>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</si>
  <si>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</si>
  <si>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</si>
  <si>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</si>
  <si>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</si>
  <si>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</si>
  <si>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</si>
  <si>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</si>
  <si>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</si>
  <si>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</si>
  <si>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</si>
  <si>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</si>
  <si>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</si>
  <si>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</si>
  <si>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</si>
  <si>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</si>
  <si>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</si>
  <si>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</si>
  <si>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</si>
  <si>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</si>
  <si>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</si>
  <si>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</si>
  <si>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</si>
  <si>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</si>
  <si>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</si>
  <si>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</si>
  <si>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</si>
  <si>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</si>
  <si>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</si>
  <si>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</si>
  <si>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</si>
  <si>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</si>
  <si>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</si>
  <si>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</si>
  <si>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</si>
  <si>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</si>
  <si>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</si>
  <si>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</si>
  <si>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</si>
  <si>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</si>
  <si>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</si>
  <si>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</si>
  <si>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</si>
  <si>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</si>
  <si>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</si>
  <si>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</si>
  <si>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</si>
  <si>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</si>
  <si>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</si>
  <si>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</si>
  <si>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</si>
  <si>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</si>
  <si>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</si>
  <si>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</si>
  <si>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</si>
  <si>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</si>
  <si>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</si>
  <si>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</si>
  <si>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</si>
  <si>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</si>
  <si>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</si>
  <si>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</si>
  <si>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</si>
  <si>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</si>
  <si>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</si>
  <si>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</si>
  <si>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</si>
  <si>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</si>
  <si>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</si>
  <si>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</si>
  <si>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</si>
  <si>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</si>
  <si>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</si>
  <si>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</si>
  <si>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</si>
  <si>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</si>
  <si>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</si>
  <si>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</si>
  <si>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</si>
  <si>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</si>
  <si>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</si>
  <si>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</si>
  <si>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</si>
  <si>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</si>
  <si>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</si>
  <si>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</si>
  <si>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</si>
  <si>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</si>
  <si>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</si>
  <si>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</si>
  <si>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</si>
  <si>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</si>
  <si>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</si>
  <si>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</si>
  <si>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</si>
  <si>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</si>
  <si>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</si>
  <si>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</si>
  <si>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</si>
  <si>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</si>
  <si>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</si>
  <si>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</si>
  <si>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</si>
  <si>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</si>
  <si>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</si>
  <si>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</si>
  <si>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</si>
  <si>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</si>
  <si>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</si>
  <si>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</si>
  <si>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</si>
  <si>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</si>
  <si>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</si>
  <si>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</si>
  <si>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</si>
  <si>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</si>
  <si>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</si>
  <si>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</si>
  <si>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</si>
  <si>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</si>
  <si>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</si>
  <si>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</si>
  <si>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</si>
  <si>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</si>
  <si>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</si>
  <si>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</si>
  <si>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</si>
  <si>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</si>
  <si>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</si>
  <si>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</si>
  <si>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</si>
  <si>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</si>
  <si>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</si>
  <si>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</si>
  <si>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</si>
  <si>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</si>
  <si>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</si>
  <si>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</si>
  <si>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</si>
  <si>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</si>
  <si>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</si>
  <si>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</si>
  <si>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</si>
  <si>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</si>
  <si>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</si>
  <si>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</si>
  <si>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</si>
  <si>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</si>
  <si>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</si>
  <si>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</si>
  <si>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</si>
  <si>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</si>
  <si>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</si>
  <si>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</si>
  <si>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</si>
  <si>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</si>
  <si>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</si>
  <si>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</si>
  <si>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</si>
  <si>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</si>
  <si>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</si>
  <si>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</si>
  <si>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</si>
  <si>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</si>
  <si>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</si>
  <si>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</si>
  <si>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</si>
  <si>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</si>
  <si>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</si>
  <si>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</si>
  <si>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</si>
  <si>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</si>
  <si>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</si>
  <si>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</si>
  <si>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</si>
  <si>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</si>
  <si>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</si>
  <si>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</si>
  <si>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</si>
  <si>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</si>
  <si>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</si>
  <si>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</si>
  <si>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</si>
  <si>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</si>
  <si>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</si>
  <si>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</si>
  <si>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</si>
  <si>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</si>
  <si>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</si>
  <si>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</si>
  <si>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</si>
  <si>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</si>
  <si>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</si>
  <si>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</si>
  <si>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</si>
  <si>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</si>
  <si>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</si>
  <si>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</si>
  <si>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</si>
  <si>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</si>
  <si>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</si>
  <si>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</si>
  <si>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</si>
  <si>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</si>
  <si>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</si>
  <si>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</si>
  <si>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</si>
  <si>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</si>
  <si>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</si>
  <si>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</si>
  <si>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</si>
  <si>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</si>
  <si>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</si>
  <si>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</si>
  <si>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</si>
  <si>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</si>
  <si>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</si>
  <si>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</si>
  <si>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</si>
  <si>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</si>
  <si>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</si>
  <si>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</si>
  <si>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</si>
  <si>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</si>
  <si>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</si>
  <si>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</si>
  <si>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</si>
  <si>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</si>
  <si>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</si>
  <si>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</si>
  <si>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</si>
  <si>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</si>
  <si>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</si>
  <si>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</si>
  <si>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</si>
  <si>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</si>
  <si>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</si>
  <si>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</si>
  <si>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</si>
  <si>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</si>
  <si>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</si>
  <si>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</si>
  <si>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</si>
  <si>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</si>
  <si>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</si>
  <si>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</si>
  <si>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</si>
  <si>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</si>
  <si>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</si>
  <si>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</si>
  <si>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</si>
  <si>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</si>
  <si>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</si>
  <si>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</si>
  <si>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</si>
  <si>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</si>
  <si>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</si>
  <si>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</si>
  <si>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</si>
  <si>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</si>
  <si>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</si>
  <si>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</si>
  <si>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</si>
  <si>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</si>
  <si>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</si>
  <si>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</si>
  <si>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</si>
  <si>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</si>
  <si>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</si>
  <si>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</si>
  <si>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</si>
  <si>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</si>
  <si>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</si>
  <si>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</si>
  <si>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</si>
  <si>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</si>
  <si>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</si>
  <si>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</si>
  <si>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</si>
  <si>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</si>
  <si>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</si>
  <si>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</si>
  <si>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</si>
  <si>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</si>
  <si>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</si>
  <si>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</si>
  <si>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</si>
  <si>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</si>
  <si>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</si>
  <si>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</si>
  <si>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</si>
  <si>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</si>
  <si>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</si>
  <si>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</si>
  <si>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</si>
  <si>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</si>
  <si>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</si>
  <si>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</si>
  <si>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</si>
  <si>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</si>
  <si>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</si>
  <si>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</si>
  <si>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</si>
  <si>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</si>
  <si>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</si>
  <si>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</si>
  <si>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</si>
  <si>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</si>
  <si>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</si>
  <si>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</si>
  <si>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</si>
  <si>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</si>
  <si>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</si>
  <si>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</si>
  <si>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</si>
  <si>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</si>
  <si>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</si>
  <si>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</si>
  <si>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</si>
  <si>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</si>
  <si>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</si>
  <si>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</si>
  <si>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</si>
  <si>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</si>
  <si>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</si>
  <si>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</si>
  <si>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</si>
  <si>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</si>
  <si>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</si>
  <si>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</si>
  <si>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</si>
  <si>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</si>
  <si>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</si>
  <si>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</si>
  <si>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</si>
  <si>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</si>
  <si>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</si>
  <si>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</si>
  <si>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</si>
  <si>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</si>
  <si>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</si>
  <si>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</si>
  <si>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</si>
  <si>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</si>
  <si>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</si>
  <si>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</si>
  <si>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</si>
  <si>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</si>
  <si>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</si>
  <si>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</si>
  <si>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</si>
  <si>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</si>
  <si>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</si>
  <si>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</si>
  <si>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</si>
  <si>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</si>
  <si>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</si>
  <si>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</si>
  <si>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</si>
  <si>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</si>
  <si>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</si>
  <si>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</si>
  <si>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</si>
  <si>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</si>
  <si>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</si>
  <si>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</si>
  <si>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</si>
  <si>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</si>
  <si>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</si>
  <si>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</si>
  <si>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</si>
  <si>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</si>
  <si>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</si>
  <si>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</si>
  <si>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</si>
  <si>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</si>
  <si>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</si>
  <si>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</si>
  <si>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</si>
  <si>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</si>
  <si>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</si>
  <si>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</si>
  <si>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</si>
  <si>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</si>
  <si>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</si>
  <si>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</si>
  <si>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</si>
  <si>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</si>
  <si>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</si>
  <si>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</si>
  <si>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</si>
  <si>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</si>
  <si>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</si>
  <si>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</si>
  <si>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</si>
  <si>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</si>
  <si>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</si>
  <si>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</si>
  <si>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</si>
  <si>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</si>
  <si>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</si>
  <si>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</si>
  <si>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</si>
  <si>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</si>
  <si>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</si>
  <si>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</si>
  <si>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</si>
  <si>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</si>
  <si>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</si>
  <si>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</si>
  <si>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</si>
  <si>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</si>
  <si>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</si>
  <si>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</si>
  <si>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</si>
  <si>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</si>
  <si>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</si>
  <si>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</si>
  <si>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</si>
  <si>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</si>
  <si>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</si>
  <si>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</si>
  <si>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</si>
  <si>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</si>
  <si>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</si>
  <si>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</si>
  <si>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</si>
  <si>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</si>
  <si>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</si>
  <si>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</si>
  <si>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</si>
  <si>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</si>
  <si>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</si>
  <si>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</si>
  <si>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</si>
  <si>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</si>
  <si>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</si>
  <si>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</si>
  <si>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</si>
  <si>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</si>
  <si>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</si>
  <si>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</si>
  <si>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</si>
  <si>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</si>
  <si>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</si>
  <si>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</si>
  <si>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</si>
  <si>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</si>
  <si>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</si>
  <si>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</si>
  <si>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</si>
  <si>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</si>
  <si>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</si>
  <si>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</si>
  <si>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</si>
  <si>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</si>
  <si>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</si>
  <si>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</si>
  <si>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</si>
  <si>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</si>
  <si>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</si>
  <si>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</si>
  <si>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</si>
  <si>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</si>
  <si>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</si>
  <si>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</si>
  <si>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</si>
  <si>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</si>
  <si>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</si>
  <si>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</si>
  <si>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</si>
  <si>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</si>
  <si>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</si>
  <si>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</si>
  <si>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</si>
  <si>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</si>
  <si>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</si>
  <si>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</si>
  <si>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</si>
  <si>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</si>
  <si>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</si>
  <si>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</si>
  <si>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</si>
  <si>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</si>
  <si>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</si>
  <si>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</si>
  <si>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</si>
  <si>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</si>
  <si>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</si>
  <si>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</si>
  <si>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</si>
  <si>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</si>
  <si>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</si>
  <si>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</si>
  <si>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</si>
  <si>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</si>
  <si>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</si>
  <si>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</si>
  <si>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</si>
  <si>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</si>
  <si>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</si>
  <si>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</si>
  <si>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</si>
  <si>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</si>
  <si>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</si>
  <si>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</si>
  <si>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</si>
  <si>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</si>
  <si>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</si>
  <si>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</si>
  <si>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</si>
  <si>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</si>
  <si>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</si>
  <si>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</si>
  <si>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</si>
  <si>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</si>
  <si>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</si>
  <si>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</si>
  <si>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</si>
  <si>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</si>
  <si>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</si>
  <si>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</si>
  <si>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</si>
  <si>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</si>
  <si>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</si>
  <si>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</si>
  <si>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</si>
  <si>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</si>
  <si>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</si>
  <si>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</si>
  <si>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</si>
  <si>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</si>
  <si>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</si>
  <si>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</si>
  <si>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</si>
  <si>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</si>
  <si>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</si>
  <si>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</si>
  <si>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</si>
  <si>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</si>
  <si>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</si>
  <si>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</si>
  <si>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</si>
  <si>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</si>
  <si>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</si>
  <si>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</si>
  <si>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</si>
  <si>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</si>
  <si>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</si>
  <si>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</si>
  <si>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</si>
  <si>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</si>
  <si>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</si>
  <si>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</si>
  <si>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</si>
  <si>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</si>
  <si>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</si>
  <si>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</si>
  <si>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</si>
  <si>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</si>
  <si>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</si>
  <si>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</si>
  <si>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</si>
  <si>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</si>
  <si>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</si>
  <si>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</si>
  <si>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</si>
  <si>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</si>
  <si>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</si>
  <si>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</si>
  <si>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</si>
  <si>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</si>
  <si>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</si>
  <si>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</si>
  <si>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</si>
  <si>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</si>
  <si>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</si>
  <si>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</si>
  <si>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</si>
  <si>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</si>
  <si>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</si>
  <si>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</si>
  <si>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</si>
  <si>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</si>
  <si>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</si>
  <si>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</si>
  <si>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</si>
  <si>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</si>
  <si>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</si>
  <si>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</si>
  <si>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</si>
  <si>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</si>
  <si>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</si>
  <si>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</si>
  <si>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</si>
  <si>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</si>
  <si>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</si>
  <si>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</si>
  <si>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</si>
  <si>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</si>
  <si>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</si>
  <si>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</si>
  <si>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</si>
  <si>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</si>
  <si>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</si>
  <si>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</si>
  <si>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</si>
  <si>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</si>
  <si>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</si>
  <si>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</si>
  <si>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</si>
  <si>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</si>
  <si>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</si>
  <si>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</si>
  <si>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</si>
  <si>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</si>
  <si>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</si>
  <si>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</si>
  <si>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</si>
  <si>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</si>
  <si>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</si>
  <si>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</si>
  <si>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</si>
  <si>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</si>
  <si>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</si>
  <si>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</si>
  <si>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</si>
  <si>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</si>
  <si>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</si>
  <si>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</si>
  <si>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</si>
  <si>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</si>
  <si>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</si>
  <si>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</si>
  <si>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</si>
  <si>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</si>
  <si>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</si>
  <si>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</si>
  <si>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</si>
  <si>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</si>
  <si>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</si>
  <si>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</si>
  <si>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</si>
  <si>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</si>
  <si>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</si>
  <si>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</si>
  <si>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</si>
  <si>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</si>
  <si>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</si>
  <si>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</si>
  <si>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</si>
  <si>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</si>
  <si>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</si>
  <si>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</si>
  <si>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</si>
  <si>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</si>
  <si>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</si>
  <si>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</si>
  <si>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</si>
  <si>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</si>
  <si>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</si>
  <si>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</si>
  <si>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</si>
  <si>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</si>
  <si>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</si>
  <si>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</si>
  <si>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</si>
  <si>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</si>
  <si>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</si>
  <si>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</si>
  <si>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</si>
  <si>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</si>
  <si>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</si>
  <si>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</si>
  <si>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</si>
  <si>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</si>
  <si>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</si>
  <si>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</si>
  <si>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</si>
  <si>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</si>
  <si>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</si>
  <si>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</si>
  <si>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</si>
  <si>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</si>
  <si>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</si>
  <si>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</si>
  <si>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</si>
  <si>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</si>
  <si>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</si>
  <si>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</si>
  <si>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</si>
  <si>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</si>
  <si>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</si>
  <si>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</si>
  <si>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</si>
  <si>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</si>
  <si>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</si>
  <si>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</si>
  <si>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</si>
  <si>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</si>
  <si>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</si>
  <si>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</si>
  <si>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</si>
  <si>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</si>
  <si>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</si>
  <si>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</si>
  <si>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</si>
  <si>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</si>
  <si>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</si>
  <si>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</si>
  <si>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</si>
  <si>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</si>
  <si>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</si>
  <si>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</si>
  <si>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</si>
  <si>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</si>
  <si>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</si>
  <si>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</si>
  <si>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</si>
  <si>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</si>
  <si>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</si>
  <si>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</si>
  <si>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</si>
  <si>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</si>
  <si>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</si>
  <si>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</si>
  <si>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</si>
  <si>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</si>
  <si>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</si>
  <si>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</si>
  <si>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</si>
  <si>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</si>
  <si>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</si>
  <si>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</si>
  <si>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</si>
  <si>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</si>
  <si>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</si>
  <si>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</si>
  <si>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</si>
  <si>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</si>
  <si>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</si>
  <si>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</si>
  <si>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</si>
  <si>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</si>
  <si>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</si>
  <si>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</si>
  <si>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</si>
  <si>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</si>
  <si>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</si>
  <si>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</si>
  <si>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</si>
  <si>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</si>
  <si>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</si>
  <si>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</si>
  <si>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</si>
  <si>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</si>
  <si>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</si>
  <si>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</si>
  <si>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</si>
  <si>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</si>
  <si>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</si>
  <si>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</si>
  <si>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</si>
  <si>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</si>
  <si>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</si>
  <si>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</si>
  <si>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</si>
  <si>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</si>
  <si>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</si>
  <si>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</si>
  <si>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</si>
  <si>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</si>
  <si>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</si>
  <si>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</si>
  <si>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</si>
  <si>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</si>
  <si>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</si>
  <si>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</si>
  <si>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</si>
  <si>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</si>
  <si>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</si>
  <si>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</si>
  <si>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</si>
  <si>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</si>
  <si>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</si>
  <si>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</si>
  <si>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</si>
  <si>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</si>
  <si>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</si>
  <si>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</si>
  <si>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</si>
  <si>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</si>
  <si>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</si>
  <si>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</si>
  <si>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</si>
  <si>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</si>
  <si>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</si>
  <si>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</si>
  <si>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</si>
  <si>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</si>
  <si>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</si>
  <si>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</si>
  <si>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</si>
  <si>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</si>
  <si>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</si>
  <si>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</si>
  <si>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</si>
  <si>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</si>
  <si>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</si>
  <si>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</si>
  <si>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</si>
  <si>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</si>
  <si>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</si>
  <si>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</si>
  <si>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</si>
  <si>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</si>
  <si>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</si>
  <si>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</si>
  <si>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</si>
  <si>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</si>
  <si>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</si>
  <si>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</si>
  <si>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</si>
  <si>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</si>
  <si>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</si>
  <si>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</si>
  <si>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</si>
  <si>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</si>
  <si>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</si>
  <si>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</si>
  <si>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</si>
  <si>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</si>
  <si>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</si>
  <si>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</si>
  <si>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</si>
  <si>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</si>
  <si>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</si>
  <si>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</si>
  <si>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</si>
  <si>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</si>
  <si>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</si>
  <si>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</si>
  <si>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</si>
  <si>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</si>
  <si>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</si>
  <si>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</si>
  <si>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</si>
  <si>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</si>
  <si>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</si>
  <si>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</si>
  <si>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</si>
  <si>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</si>
  <si>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</si>
  <si>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</si>
  <si>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</si>
  <si>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</si>
  <si>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</si>
  <si>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</si>
  <si>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</si>
  <si>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</si>
  <si>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</si>
  <si>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</si>
  <si>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</si>
  <si>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</si>
  <si>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</si>
  <si>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</si>
  <si>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</si>
  <si>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</si>
  <si>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</si>
  <si>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</si>
  <si>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</si>
  <si>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</si>
  <si>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</si>
  <si>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</si>
  <si>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</si>
  <si>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</si>
  <si>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</si>
  <si>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</si>
  <si>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</si>
  <si>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</si>
  <si>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</si>
  <si>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</si>
  <si>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</si>
  <si>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</si>
  <si>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</si>
  <si>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</si>
  <si>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</si>
  <si>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</si>
  <si>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</si>
  <si>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</si>
  <si>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</si>
  <si>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</si>
  <si>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</si>
  <si>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</si>
  <si>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</si>
  <si>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</si>
  <si>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</si>
  <si>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</si>
  <si>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</si>
  <si>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</si>
  <si>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</si>
  <si>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</si>
  <si>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</si>
  <si>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</si>
  <si>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</si>
  <si>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</si>
  <si>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</si>
  <si>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</si>
  <si>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</si>
  <si>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</si>
  <si>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</si>
  <si>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</si>
  <si>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</si>
  <si>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</si>
  <si>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</si>
  <si>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</si>
  <si>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</si>
  <si>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</si>
  <si>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</si>
  <si>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</si>
  <si>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</si>
  <si>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</si>
  <si>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</si>
  <si>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</si>
  <si>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</si>
  <si>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</si>
  <si>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</si>
  <si>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</si>
  <si>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</si>
  <si>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</si>
  <si>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</si>
  <si>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</si>
  <si>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</si>
  <si>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</si>
  <si>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</si>
  <si>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</si>
  <si>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</si>
  <si>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</si>
  <si>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</si>
  <si>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</si>
  <si>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</si>
  <si>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</si>
  <si>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</si>
  <si>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</si>
  <si>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</si>
  <si>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</si>
  <si>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</si>
  <si>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</si>
  <si>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</si>
  <si>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</si>
  <si>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</si>
  <si>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</si>
  <si>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</si>
  <si>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</si>
  <si>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</si>
  <si>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</si>
  <si>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</si>
  <si>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</si>
  <si>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</si>
  <si>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</si>
  <si>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</si>
  <si>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</si>
  <si>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</si>
  <si>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</si>
  <si>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</si>
  <si>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</si>
  <si>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</si>
  <si>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</si>
  <si>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</si>
  <si>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</si>
  <si>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</si>
  <si>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</si>
  <si>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</si>
  <si>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</si>
  <si>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</si>
  <si>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</si>
  <si>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</si>
  <si>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</si>
  <si>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</si>
  <si>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</si>
  <si>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</si>
  <si>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</si>
  <si>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</si>
  <si>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</si>
  <si>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</si>
  <si>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</si>
  <si>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</si>
  <si>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</si>
  <si>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</si>
  <si>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</si>
  <si>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</si>
  <si>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</si>
  <si>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</si>
  <si>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</si>
  <si>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</si>
  <si>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</si>
  <si>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</si>
  <si>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</si>
  <si>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</si>
  <si>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</si>
  <si>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</si>
  <si>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</si>
  <si>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</si>
  <si>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</si>
  <si>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</si>
  <si>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</si>
  <si>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</si>
  <si>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</si>
  <si>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</si>
  <si>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</si>
  <si>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</si>
  <si>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</si>
  <si>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</si>
  <si>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</si>
  <si>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</si>
  <si>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</si>
  <si>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</si>
  <si>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</si>
  <si>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</si>
  <si>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</si>
  <si>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</si>
  <si>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</si>
  <si>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</si>
  <si>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</si>
  <si>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</si>
  <si>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</si>
  <si>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</si>
  <si>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</si>
  <si>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</si>
  <si>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</si>
  <si>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</si>
  <si>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</si>
  <si>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</si>
  <si>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</si>
  <si>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</si>
  <si>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</si>
  <si>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</si>
  <si>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</si>
  <si>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</si>
  <si>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</si>
  <si>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</si>
  <si>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</si>
  <si>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</si>
  <si>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</si>
  <si>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</si>
  <si>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</si>
  <si>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</si>
  <si>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</si>
  <si>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</si>
  <si>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</si>
  <si>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</si>
  <si>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</si>
  <si>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</si>
  <si>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</si>
  <si>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</si>
  <si>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</si>
  <si>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</si>
  <si>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</si>
  <si>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</si>
  <si>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</si>
  <si>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</si>
  <si>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</si>
  <si>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</si>
  <si>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</si>
  <si>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</si>
  <si>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</si>
  <si>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</si>
  <si>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</si>
  <si>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</si>
  <si>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</si>
  <si>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</si>
  <si>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</si>
  <si>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</si>
  <si>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</si>
  <si>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</si>
  <si>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</si>
  <si>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</si>
  <si>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</si>
  <si>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</si>
  <si>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</si>
  <si>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</si>
  <si>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</si>
  <si>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</si>
  <si>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</si>
  <si>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</si>
  <si>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</si>
  <si>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</si>
  <si>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</si>
  <si>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</si>
  <si>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</si>
  <si>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</si>
  <si>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</si>
  <si>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</si>
  <si>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</si>
  <si>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</si>
  <si>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</si>
  <si>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</si>
  <si>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</si>
  <si>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</si>
  <si>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</si>
  <si>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</si>
  <si>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</si>
  <si>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</si>
  <si>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</si>
  <si>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</si>
  <si>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</si>
  <si>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</si>
  <si>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</si>
  <si>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</si>
  <si>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</si>
  <si>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</si>
  <si>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</si>
  <si>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</si>
  <si>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</si>
  <si>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</si>
  <si>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</si>
  <si>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</si>
  <si>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</si>
  <si>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</si>
  <si>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</si>
  <si>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</si>
  <si>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</si>
  <si>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</si>
  <si>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</si>
  <si>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</si>
  <si>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</si>
  <si>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</si>
  <si>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</si>
  <si>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</si>
  <si>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</si>
  <si>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</si>
  <si>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</si>
  <si>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</si>
  <si>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</si>
  <si>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</si>
  <si>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</si>
  <si>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</si>
  <si>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</si>
  <si>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</si>
  <si>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</si>
  <si>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</si>
  <si>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</si>
  <si>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</si>
  <si>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</si>
  <si>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</si>
  <si>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</si>
  <si>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</si>
  <si>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</si>
  <si>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</si>
  <si>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</si>
  <si>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</si>
  <si>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</si>
  <si>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</si>
  <si>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</si>
  <si>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</si>
  <si>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</si>
  <si>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</si>
  <si>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</si>
  <si>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</si>
  <si>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</si>
  <si>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</si>
  <si>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</si>
  <si>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</si>
  <si>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</si>
  <si>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</si>
  <si>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</si>
  <si>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</si>
  <si>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</si>
  <si>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</si>
  <si>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</si>
  <si>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</si>
  <si>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</si>
  <si>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</si>
  <si>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</si>
  <si>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</si>
  <si>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</si>
  <si>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</si>
  <si>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</si>
  <si>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</si>
  <si>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</si>
  <si>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</si>
  <si>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</si>
  <si>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</si>
  <si>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</si>
  <si>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</si>
  <si>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</si>
  <si>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</si>
  <si>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</si>
  <si>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</si>
  <si>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</si>
  <si>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</si>
  <si>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</si>
  <si>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</si>
  <si>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</si>
  <si>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</si>
  <si>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</si>
  <si>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</si>
  <si>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</si>
  <si>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</si>
  <si>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</si>
  <si>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</si>
  <si>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</si>
  <si>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</si>
  <si>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</si>
  <si>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</si>
  <si>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</si>
  <si>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</si>
  <si>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</si>
  <si>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</si>
  <si>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</si>
  <si>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</si>
  <si>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</si>
  <si>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</si>
  <si>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</si>
  <si>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</si>
  <si>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</si>
  <si>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</si>
  <si>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</si>
  <si>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</si>
  <si>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</si>
  <si>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</si>
  <si>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</si>
  <si>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</si>
  <si>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</si>
  <si>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</si>
  <si>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</si>
  <si>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</si>
  <si>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</si>
  <si>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</si>
  <si>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</si>
  <si>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</si>
  <si>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</si>
  <si>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</si>
  <si>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</si>
  <si>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</si>
  <si>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</si>
  <si>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</si>
  <si>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</si>
  <si>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</si>
  <si>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</si>
  <si>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</si>
  <si>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</si>
  <si>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</si>
  <si>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</si>
  <si>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</si>
  <si>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</si>
  <si>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</si>
  <si>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</si>
  <si>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</si>
  <si>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</si>
  <si>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</si>
  <si>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</si>
  <si>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</si>
  <si>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</si>
  <si>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</si>
  <si>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</si>
  <si>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</si>
  <si>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</si>
  <si>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</si>
  <si>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</si>
  <si>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</si>
  <si>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</si>
  <si>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</si>
  <si>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</si>
  <si>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</si>
  <si>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</si>
  <si>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</si>
  <si>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</si>
  <si>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</si>
  <si>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</si>
  <si>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</si>
  <si>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</si>
  <si>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</si>
  <si>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</si>
  <si>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</si>
  <si>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</si>
  <si>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</si>
  <si>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</si>
  <si>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</si>
  <si>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</si>
  <si>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</si>
  <si>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</si>
  <si>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</si>
  <si>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</si>
  <si>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</si>
  <si>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</si>
  <si>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</si>
  <si>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</si>
  <si>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</si>
  <si>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</si>
  <si>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</si>
  <si>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</si>
  <si>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</si>
  <si>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</si>
  <si>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</si>
  <si>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</si>
  <si>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</si>
  <si>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</si>
  <si>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</si>
  <si>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</si>
  <si>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</si>
  <si>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</si>
  <si>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</si>
  <si>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</si>
  <si>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</si>
  <si>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</si>
  <si>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</si>
  <si>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</si>
  <si>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</si>
  <si>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</si>
  <si>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</si>
  <si>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</si>
  <si>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</si>
  <si>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</si>
  <si>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</si>
  <si>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</si>
  <si>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</si>
  <si>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</si>
  <si>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</si>
  <si>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</si>
  <si>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</si>
  <si>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</si>
  <si>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</si>
  <si>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</si>
  <si>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</si>
  <si>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</si>
  <si>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</si>
  <si>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</si>
  <si>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</si>
  <si>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</si>
  <si>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</si>
  <si>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</si>
  <si>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</si>
  <si>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</si>
  <si>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</si>
  <si>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</si>
  <si>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</si>
  <si>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</si>
  <si>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</si>
  <si>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</si>
  <si>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</si>
  <si>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</si>
  <si>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</si>
  <si>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</si>
  <si>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</si>
  <si>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</si>
  <si>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</si>
  <si>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</si>
  <si>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</si>
  <si>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</si>
  <si>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</si>
  <si>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</si>
  <si>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</si>
  <si>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</si>
  <si>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</si>
  <si>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</si>
  <si>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</si>
  <si>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</si>
  <si>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</si>
  <si>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</si>
  <si>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</si>
  <si>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</si>
  <si>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</si>
  <si>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</si>
  <si>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</si>
  <si>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</si>
  <si>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</si>
  <si>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</si>
  <si>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</si>
  <si>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</si>
  <si>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</si>
  <si>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</si>
  <si>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</si>
  <si>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</si>
  <si>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</si>
  <si>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</si>
  <si>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</si>
  <si>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</si>
  <si>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</si>
  <si>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</si>
  <si>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</si>
  <si>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</si>
  <si>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</si>
  <si>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</si>
  <si>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</si>
  <si>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</si>
  <si>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</si>
  <si>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</si>
  <si>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</si>
  <si>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</si>
  <si>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</si>
  <si>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</si>
  <si>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</si>
  <si>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</si>
  <si>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</si>
  <si>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</si>
  <si>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</si>
  <si>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</si>
  <si>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</si>
  <si>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</si>
  <si>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</si>
  <si>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</si>
  <si>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</si>
  <si>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</si>
  <si>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</si>
  <si>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</si>
  <si>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</si>
  <si>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</si>
  <si>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</si>
  <si>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</si>
  <si>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</si>
  <si>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</si>
  <si>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</si>
  <si>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</si>
  <si>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</si>
  <si>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</si>
  <si>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</si>
  <si>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</si>
  <si>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</si>
  <si>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</si>
  <si>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</si>
  <si>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</si>
  <si>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</si>
  <si>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</si>
  <si>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</si>
  <si>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</si>
  <si>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</si>
  <si>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</si>
  <si>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</si>
  <si>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</si>
  <si>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</si>
  <si>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</si>
  <si>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</si>
  <si>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</si>
  <si>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</si>
  <si>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</si>
  <si>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</si>
  <si>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</si>
  <si>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</si>
  <si>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</si>
  <si>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</si>
  <si>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</si>
  <si>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</si>
  <si>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</si>
  <si>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</si>
  <si>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</si>
  <si>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</si>
  <si>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</si>
  <si>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</si>
  <si>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</si>
  <si>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</si>
  <si>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</si>
  <si>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</si>
  <si>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</si>
  <si>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</si>
  <si>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</si>
  <si>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</si>
  <si>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</si>
  <si>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</si>
  <si>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</si>
  <si>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</si>
  <si>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</si>
  <si>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</si>
  <si>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</si>
  <si>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</si>
  <si>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</si>
  <si>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</si>
  <si>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</si>
  <si>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</si>
  <si>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</si>
  <si>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</si>
  <si>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</si>
  <si>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</si>
  <si>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</si>
  <si>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</si>
  <si>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</si>
  <si>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</si>
  <si>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</si>
  <si>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</si>
  <si>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</si>
  <si>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</si>
  <si>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</si>
  <si>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</si>
  <si>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</si>
  <si>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</si>
  <si>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</si>
  <si>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</si>
  <si>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</si>
  <si>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</si>
  <si>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</si>
  <si>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</si>
  <si>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</si>
  <si>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</si>
  <si>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</si>
  <si>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</si>
  <si>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</si>
  <si>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</si>
  <si>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</si>
  <si>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</si>
  <si>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</si>
  <si>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</si>
  <si>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</si>
  <si>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</si>
  <si>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</si>
  <si>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</si>
  <si>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</si>
  <si>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</si>
  <si>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</si>
  <si>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</si>
  <si>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</si>
  <si>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</si>
  <si>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</si>
  <si>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</si>
  <si>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</si>
  <si>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</si>
  <si>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</si>
  <si>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</si>
  <si>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</si>
  <si>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</si>
  <si>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</si>
  <si>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</si>
  <si>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</si>
  <si>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</si>
  <si>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</si>
  <si>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</si>
  <si>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</si>
  <si>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</si>
  <si>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</si>
  <si>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</si>
  <si>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</si>
  <si>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</si>
  <si>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</si>
  <si>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</si>
  <si>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</si>
  <si>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</si>
  <si>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</si>
  <si>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</si>
  <si>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</si>
  <si>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</si>
  <si>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</si>
  <si>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</si>
  <si>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</si>
  <si>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</si>
  <si>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</si>
  <si>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</si>
  <si>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</si>
  <si>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</si>
  <si>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</si>
  <si>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</si>
  <si>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</si>
  <si>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</si>
  <si>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</si>
  <si>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</si>
  <si>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</si>
  <si>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</si>
  <si>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</si>
  <si>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</si>
  <si>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</si>
  <si>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</si>
  <si>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</si>
  <si>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</si>
  <si>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</si>
  <si>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</si>
  <si>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</si>
  <si>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</si>
  <si>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</si>
  <si>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</si>
  <si>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</si>
  <si>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</si>
  <si>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</si>
  <si>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</si>
  <si>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</si>
  <si>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</si>
  <si>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</si>
  <si>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</si>
  <si>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</si>
  <si>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</si>
  <si>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</si>
  <si>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</si>
  <si>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</si>
  <si>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</si>
  <si>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</si>
  <si>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</si>
  <si>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</si>
  <si>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</si>
  <si>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</si>
  <si>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</si>
  <si>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</si>
  <si>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</si>
  <si>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</si>
  <si>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</si>
  <si>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</si>
  <si>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</si>
  <si>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</si>
  <si>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</si>
  <si>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</si>
  <si>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</si>
  <si>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</si>
  <si>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</si>
  <si>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</si>
  <si>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</si>
  <si>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</si>
  <si>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</si>
  <si>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</si>
  <si>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</si>
  <si>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</si>
  <si>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</si>
  <si>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</si>
  <si>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</si>
  <si>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</si>
  <si>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</si>
  <si>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</si>
  <si>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</si>
  <si>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</si>
  <si>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</si>
  <si>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</si>
  <si>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</si>
  <si>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</si>
  <si>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</si>
  <si>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</si>
  <si>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</si>
  <si>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</si>
  <si>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</si>
  <si>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</si>
  <si>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</si>
  <si>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</si>
  <si>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</si>
  <si>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</si>
  <si>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</si>
  <si>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</si>
  <si>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</si>
  <si>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</si>
  <si>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</si>
  <si>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</si>
  <si>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</si>
  <si>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</si>
  <si>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</si>
  <si>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</si>
  <si>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</si>
  <si>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</si>
  <si>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</si>
  <si>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</si>
  <si>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</si>
  <si>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</si>
  <si>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</si>
  <si>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</si>
  <si>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</si>
  <si>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</si>
  <si>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</si>
  <si>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</si>
  <si>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</si>
  <si>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</si>
  <si>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</si>
  <si>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</si>
  <si>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</si>
  <si>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</si>
  <si>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</si>
  <si>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</si>
  <si>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</si>
  <si>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</si>
  <si>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</si>
  <si>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</si>
  <si>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</si>
  <si>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</si>
  <si>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</si>
  <si>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</si>
  <si>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</si>
  <si>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</si>
  <si>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</si>
  <si>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</si>
  <si>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</si>
  <si>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</si>
  <si>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</si>
  <si>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</si>
  <si>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</si>
  <si>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</si>
  <si>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</si>
  <si>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</si>
  <si>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</si>
  <si>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</si>
  <si>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</si>
  <si>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</si>
  <si>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</si>
  <si>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</si>
  <si>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</si>
  <si>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</si>
  <si>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</si>
  <si>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</si>
  <si>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</si>
  <si>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</si>
  <si>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</si>
  <si>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</si>
  <si>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</si>
  <si>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</si>
  <si>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</si>
  <si>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</si>
  <si>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</si>
  <si>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</si>
  <si>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</si>
  <si>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</si>
  <si>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</si>
  <si>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</si>
  <si>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</si>
  <si>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</si>
  <si>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</si>
  <si>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</si>
  <si>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</si>
  <si>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</si>
  <si>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</si>
  <si>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</si>
  <si>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</si>
  <si>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</si>
  <si>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</si>
  <si>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</si>
  <si>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</si>
  <si>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</si>
  <si>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</si>
  <si>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</si>
  <si>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</si>
  <si>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</si>
  <si>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</si>
  <si>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</si>
  <si>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</si>
  <si>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</si>
  <si>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</si>
  <si>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</si>
  <si>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</si>
  <si>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</si>
  <si>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</si>
  <si>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</si>
  <si>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</si>
  <si>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</si>
  <si>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</si>
  <si>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</si>
  <si>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</si>
  <si>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</si>
  <si>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</si>
  <si>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</si>
  <si>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</si>
  <si>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</si>
  <si>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</si>
  <si>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</si>
  <si>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</si>
  <si>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</si>
  <si>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</si>
  <si>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</si>
  <si>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</si>
  <si>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</si>
  <si>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</si>
  <si>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</si>
  <si>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</si>
  <si>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</si>
  <si>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</si>
  <si>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</si>
  <si>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</si>
  <si>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</si>
  <si>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</si>
  <si>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</si>
  <si>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</si>
  <si>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</si>
  <si>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</si>
  <si>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</si>
  <si>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</si>
  <si>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</si>
  <si>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</si>
  <si>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</si>
  <si>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</si>
  <si>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</si>
  <si>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</si>
  <si>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</si>
  <si>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</si>
  <si>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</si>
  <si>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</si>
  <si>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</si>
  <si>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</si>
  <si>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</si>
  <si>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</si>
  <si>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</si>
  <si>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</si>
  <si>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</si>
  <si>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</si>
  <si>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</si>
  <si>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</si>
  <si>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</si>
  <si>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</si>
  <si>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</si>
  <si>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</si>
  <si>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</si>
  <si>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</si>
  <si>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</si>
  <si>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</si>
  <si>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</si>
  <si>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</si>
  <si>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</si>
  <si>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</si>
  <si>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</si>
  <si>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</si>
  <si>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</si>
  <si>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</si>
  <si>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</si>
  <si>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</si>
  <si>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</si>
  <si>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</si>
  <si>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</si>
  <si>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</si>
  <si>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</si>
  <si>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</si>
  <si>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</si>
  <si>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</si>
  <si>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</si>
  <si>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</si>
  <si>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</si>
  <si>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</si>
  <si>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</si>
  <si>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</si>
  <si>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</si>
  <si>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</si>
  <si>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</si>
  <si>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</si>
  <si>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</si>
  <si>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</si>
  <si>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</si>
  <si>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</si>
  <si>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</si>
  <si>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</si>
  <si>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</si>
  <si>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</si>
  <si>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</si>
  <si>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</si>
  <si>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</si>
  <si>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</si>
  <si>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</si>
  <si>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</si>
  <si>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</si>
  <si>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</si>
  <si>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</si>
  <si>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</si>
  <si>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</si>
  <si>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</si>
  <si>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</si>
  <si>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</si>
  <si>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</si>
  <si>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</si>
  <si>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</si>
  <si>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</si>
  <si>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</si>
  <si>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</si>
  <si>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</si>
  <si>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</si>
  <si>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</si>
  <si>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</si>
  <si>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</si>
  <si>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</si>
  <si>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</si>
  <si>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</si>
  <si>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</si>
  <si>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</si>
  <si>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</si>
  <si>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</si>
  <si>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</si>
  <si>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</si>
  <si>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</si>
  <si>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</si>
  <si>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</si>
  <si>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</si>
  <si>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</si>
  <si>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</si>
  <si>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</si>
  <si>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</si>
  <si>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</si>
  <si>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</si>
  <si>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</si>
  <si>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</si>
  <si>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</si>
  <si>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</si>
  <si>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</si>
  <si>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</si>
  <si>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</si>
  <si>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</si>
  <si>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</si>
  <si>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</si>
  <si>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</si>
  <si>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</si>
  <si>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</si>
  <si>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</si>
  <si>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</si>
  <si>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</si>
  <si>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</si>
  <si>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</si>
  <si>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</si>
  <si>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</si>
  <si>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</si>
  <si>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</si>
  <si>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</si>
  <si>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</si>
  <si>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</si>
  <si>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</si>
  <si>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</si>
  <si>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</si>
  <si>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</si>
  <si>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</si>
  <si>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</si>
  <si>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</si>
  <si>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</si>
  <si>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</si>
  <si>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</si>
  <si>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</si>
  <si>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</si>
  <si>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</si>
  <si>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</si>
  <si>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</si>
  <si>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</si>
  <si>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</si>
  <si>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</si>
  <si>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</si>
  <si>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</si>
  <si>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</si>
  <si>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</si>
  <si>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</si>
  <si>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</si>
  <si>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</si>
  <si>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</si>
  <si>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</si>
  <si>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</si>
  <si>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</si>
  <si>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</si>
  <si>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</si>
  <si>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</si>
  <si>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</si>
  <si>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</si>
  <si>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</si>
  <si>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</si>
  <si>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</si>
  <si>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</si>
  <si>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</si>
  <si>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</si>
  <si>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</si>
  <si>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</si>
  <si>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</si>
  <si>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</si>
  <si>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</si>
  <si>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</si>
  <si>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</si>
  <si>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</si>
  <si>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</si>
  <si>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</si>
  <si>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</si>
  <si>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</si>
  <si>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</si>
  <si>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</si>
  <si>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</si>
  <si>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</si>
  <si>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</si>
  <si>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</si>
  <si>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</si>
  <si>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</si>
  <si>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</si>
  <si>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</si>
  <si>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</si>
  <si>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</si>
  <si>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</si>
  <si>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</si>
  <si>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</si>
  <si>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</si>
  <si>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</si>
  <si>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</si>
  <si>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</si>
  <si>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</si>
  <si>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</si>
  <si>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</si>
  <si>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</si>
  <si>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</si>
  <si>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</si>
  <si>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</si>
  <si>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</si>
  <si>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</si>
  <si>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</si>
  <si>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</si>
  <si>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</si>
  <si>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</si>
  <si>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</si>
  <si>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</si>
  <si>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</si>
  <si>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</si>
  <si>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</si>
  <si>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</si>
  <si>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</si>
  <si>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</si>
  <si>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</si>
  <si>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</si>
  <si>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</si>
  <si>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</si>
  <si>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</si>
  <si>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</si>
  <si>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</si>
  <si>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</si>
  <si>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</si>
  <si>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</si>
  <si>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</si>
  <si>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</si>
  <si>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</si>
  <si>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</si>
  <si>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</si>
  <si>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</si>
  <si>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</si>
  <si>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</si>
  <si>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</si>
  <si>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</si>
  <si>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</si>
  <si>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</si>
  <si>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</si>
  <si>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</si>
  <si>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</si>
  <si>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</si>
  <si>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</si>
  <si>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</si>
  <si>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</si>
  <si>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</si>
  <si>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</si>
  <si>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</si>
  <si>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</si>
  <si>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</si>
  <si>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</si>
  <si>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</si>
  <si>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</si>
  <si>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</si>
  <si>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</si>
  <si>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</si>
  <si>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</si>
  <si>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</si>
  <si>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</si>
  <si>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</si>
  <si>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</si>
  <si>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</si>
  <si>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</si>
  <si>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</si>
  <si>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</si>
  <si>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</si>
  <si>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</si>
  <si>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</si>
  <si>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</si>
  <si>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</si>
  <si>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</si>
  <si>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</si>
  <si>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</si>
  <si>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</si>
  <si>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</si>
  <si>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</si>
  <si>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</si>
  <si>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</si>
  <si>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</si>
  <si>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</si>
  <si>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</si>
  <si>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</si>
  <si>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</si>
  <si>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</si>
  <si>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</si>
  <si>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</si>
  <si>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</si>
  <si>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</si>
  <si>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</si>
  <si>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</si>
  <si>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</si>
  <si>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</si>
  <si>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</si>
  <si>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</si>
  <si>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</si>
  <si>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</si>
  <si>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</si>
  <si>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</si>
  <si>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</si>
  <si>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</si>
  <si>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</si>
  <si>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</si>
  <si>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</si>
  <si>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</si>
  <si>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</si>
  <si>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</si>
  <si>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</si>
  <si>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</si>
  <si>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</si>
  <si>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</si>
  <si>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</si>
  <si>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</si>
  <si>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</si>
  <si>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</si>
  <si>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</si>
  <si>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</si>
  <si>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</si>
  <si>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</si>
  <si>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</si>
  <si>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</si>
  <si>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</si>
  <si>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</si>
  <si>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</si>
  <si>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</si>
  <si>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</si>
  <si>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</si>
  <si>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</si>
  <si>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</si>
  <si>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</si>
  <si>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</si>
  <si>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</si>
  <si>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</si>
  <si>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</si>
  <si>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</si>
  <si>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</si>
  <si>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</si>
  <si>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</si>
  <si>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</si>
  <si>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</si>
  <si>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</si>
  <si>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</si>
  <si>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</si>
  <si>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</si>
  <si>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</si>
  <si>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</si>
  <si>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</si>
  <si>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</si>
  <si>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</si>
  <si>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</si>
  <si>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</si>
  <si>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</si>
  <si>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</si>
  <si>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</si>
  <si>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</si>
  <si>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</si>
  <si>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</si>
  <si>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</si>
  <si>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</si>
  <si>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</si>
  <si>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</si>
  <si>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</si>
  <si>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</si>
  <si>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</si>
  <si>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</si>
  <si>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</si>
  <si>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</si>
  <si>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</si>
  <si>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</si>
  <si>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</si>
  <si>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</si>
  <si>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</si>
  <si>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</si>
  <si>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</si>
  <si>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</si>
  <si>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</si>
  <si>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</si>
  <si>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</si>
  <si>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</si>
  <si>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</si>
  <si>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</si>
  <si>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</si>
  <si>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</si>
  <si>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</si>
  <si>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</si>
  <si>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</si>
  <si>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</si>
  <si>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</si>
  <si>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</si>
  <si>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</si>
  <si>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</si>
  <si>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</si>
  <si>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</si>
  <si>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</si>
  <si>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</si>
  <si>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</si>
  <si>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</si>
  <si>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</si>
  <si>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</si>
  <si>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</si>
  <si>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</si>
  <si>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</si>
  <si>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</si>
  <si>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</si>
  <si>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</si>
  <si>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</si>
  <si>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</si>
  <si>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</si>
  <si>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</si>
  <si>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</si>
  <si>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</si>
  <si>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</si>
  <si>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</si>
  <si>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</si>
  <si>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</si>
  <si>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</si>
  <si>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</si>
  <si>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</si>
  <si>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</si>
  <si>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</si>
  <si>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</si>
  <si>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</si>
  <si>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</si>
  <si>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</si>
  <si>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</si>
  <si>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</si>
  <si>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</si>
  <si>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</si>
  <si>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</si>
  <si>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</si>
  <si>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</si>
  <si>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</si>
  <si>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</si>
  <si>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</si>
  <si>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</si>
  <si>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</si>
  <si>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</si>
  <si>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</si>
  <si>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</si>
  <si>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</si>
  <si>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</si>
  <si>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</si>
  <si>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</si>
  <si>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</si>
  <si>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</si>
  <si>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</si>
  <si>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</si>
  <si>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</si>
  <si>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</si>
  <si>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</si>
  <si>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</si>
  <si>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</si>
  <si>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</si>
  <si>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</si>
  <si>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</si>
  <si>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</si>
  <si>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</si>
  <si>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</si>
  <si>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</si>
  <si>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</si>
  <si>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</si>
  <si>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</si>
  <si>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</si>
  <si>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</si>
  <si>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</si>
  <si>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</si>
  <si>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</si>
  <si>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</si>
  <si>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</si>
  <si>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</si>
  <si>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</si>
  <si>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</si>
  <si>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</si>
  <si>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</si>
  <si>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</si>
  <si>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</si>
  <si>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</si>
  <si>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</si>
  <si>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</si>
  <si>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</si>
  <si>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</si>
  <si>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</si>
  <si>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</si>
  <si>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</si>
  <si>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</si>
  <si>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</si>
  <si>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</si>
  <si>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</si>
  <si>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</si>
  <si>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</si>
  <si>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</si>
  <si>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</si>
  <si>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</si>
  <si>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</si>
  <si>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</si>
  <si>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</si>
  <si>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</si>
  <si>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</si>
  <si>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</si>
  <si>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</si>
  <si>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</si>
  <si>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</si>
  <si>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</si>
  <si>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</si>
  <si>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</si>
  <si>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</si>
  <si>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</si>
  <si>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</si>
  <si>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</si>
  <si>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</si>
  <si>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</si>
  <si>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</si>
  <si>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</si>
  <si>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</si>
  <si>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</si>
  <si>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</si>
  <si>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</si>
  <si>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</si>
  <si>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</si>
  <si>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</si>
  <si>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</si>
  <si>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</si>
  <si>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</si>
  <si>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</si>
  <si>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</si>
  <si>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</si>
  <si>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</si>
  <si>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</si>
  <si>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</si>
  <si>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</si>
  <si>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</si>
  <si>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</si>
  <si>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</si>
  <si>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</si>
  <si>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</si>
  <si>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</si>
  <si>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</si>
  <si>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</si>
  <si>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</si>
  <si>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</si>
  <si>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</si>
  <si>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</si>
  <si>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</si>
  <si>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</si>
  <si>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</si>
  <si>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</si>
  <si>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</si>
  <si>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</si>
  <si>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</si>
  <si>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</si>
  <si>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</si>
  <si>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</si>
  <si>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</si>
  <si>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</si>
  <si>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</si>
  <si>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</si>
  <si>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</si>
  <si>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</si>
  <si>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</si>
  <si>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</si>
  <si>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</si>
  <si>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</si>
  <si>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</si>
  <si>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</si>
  <si>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</si>
  <si>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</si>
  <si>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</si>
  <si>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</si>
  <si>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</si>
  <si>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</si>
  <si>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</si>
  <si>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</si>
  <si>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</si>
  <si>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</si>
  <si>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</si>
  <si>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</si>
  <si>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</si>
  <si>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</si>
  <si>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</si>
  <si>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</si>
  <si>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</si>
  <si>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</si>
  <si>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</si>
  <si>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</si>
  <si>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</si>
  <si>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</si>
  <si>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</si>
  <si>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</si>
  <si>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</si>
  <si>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</si>
  <si>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</si>
  <si>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</si>
  <si>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</si>
  <si>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</si>
  <si>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</si>
  <si>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</si>
  <si>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</si>
  <si>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</si>
  <si>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</si>
  <si>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</si>
  <si>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</si>
  <si>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</si>
  <si>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</si>
  <si>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</si>
  <si>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</si>
  <si>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</si>
  <si>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</si>
  <si>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</si>
  <si>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</si>
  <si>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</si>
  <si>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</si>
  <si>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</si>
  <si>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</si>
  <si>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</si>
  <si>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</si>
  <si>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</si>
  <si>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</si>
  <si>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</si>
  <si>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</si>
  <si>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</si>
  <si>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</si>
  <si>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</si>
  <si>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</si>
  <si>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</si>
  <si>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</si>
  <si>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</si>
  <si>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</si>
  <si>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</si>
  <si>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</si>
  <si>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</si>
  <si>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</si>
  <si>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</si>
  <si>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</si>
  <si>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</si>
  <si>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</si>
  <si>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</si>
  <si>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</si>
  <si>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</si>
  <si>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</si>
  <si>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</si>
  <si>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</si>
  <si>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</si>
  <si>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</si>
  <si>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</si>
  <si>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</si>
  <si>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</si>
  <si>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</si>
  <si>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</si>
  <si>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</si>
  <si>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</si>
  <si>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</si>
  <si>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</si>
  <si>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</si>
  <si>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</si>
  <si>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</si>
  <si>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</si>
  <si>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</si>
  <si>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</si>
  <si>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</si>
  <si>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</si>
  <si>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</si>
  <si>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</si>
  <si>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</si>
  <si>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</si>
  <si>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</si>
  <si>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</si>
  <si>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</si>
  <si>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</si>
  <si>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</si>
  <si>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</si>
  <si>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</si>
  <si>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</si>
  <si>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</si>
  <si>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</si>
  <si>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</si>
  <si>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</si>
  <si>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</si>
  <si>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</si>
  <si>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</si>
  <si>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</si>
  <si>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</si>
  <si>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</si>
  <si>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</si>
  <si>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</si>
  <si>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</si>
  <si>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</si>
  <si>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</si>
  <si>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</si>
  <si>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</si>
  <si>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</si>
  <si>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</si>
  <si>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</si>
  <si>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</si>
  <si>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</si>
  <si>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</si>
  <si>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</si>
  <si>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</si>
  <si>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</si>
  <si>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</si>
  <si>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</si>
  <si>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</si>
  <si>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</si>
  <si>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</si>
  <si>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</si>
  <si>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</si>
  <si>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</si>
  <si>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</si>
  <si>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</si>
  <si>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</si>
  <si>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</si>
  <si>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</si>
  <si>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</si>
  <si>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</si>
  <si>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</si>
  <si>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</si>
  <si>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</si>
  <si>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</si>
  <si>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</si>
  <si>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</si>
  <si>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</si>
  <si>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</si>
  <si>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</si>
  <si>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</si>
  <si>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</si>
  <si>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</si>
  <si>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</si>
  <si>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</si>
  <si>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</si>
  <si>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</si>
  <si>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</si>
  <si>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</si>
  <si>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</si>
  <si>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</si>
  <si>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</si>
  <si>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</si>
  <si>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</si>
  <si>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</si>
  <si>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</si>
  <si>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</si>
  <si>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</si>
  <si>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</si>
  <si>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</si>
  <si>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</si>
  <si>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</si>
  <si>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</si>
  <si>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</si>
  <si>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</si>
  <si>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</si>
  <si>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</si>
  <si>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</si>
  <si>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</si>
  <si>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</si>
  <si>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</si>
  <si>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</si>
  <si>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</si>
  <si>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</si>
  <si>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</si>
  <si>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</si>
  <si>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</si>
  <si>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</si>
  <si>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</si>
  <si>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</si>
  <si>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</si>
  <si>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</si>
  <si>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</si>
  <si>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</si>
  <si>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</si>
  <si>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</si>
  <si>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</si>
  <si>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</si>
  <si>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</si>
  <si>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</si>
  <si>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</si>
  <si>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</si>
  <si>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</si>
  <si>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</si>
  <si>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</si>
  <si>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</si>
  <si>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</si>
  <si>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</si>
  <si>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</si>
  <si>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</si>
  <si>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</si>
  <si>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</si>
  <si>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</si>
  <si>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</si>
  <si>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</si>
  <si>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</si>
  <si>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</si>
  <si>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</si>
  <si>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</si>
  <si>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</si>
  <si>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</si>
  <si>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</si>
  <si>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</si>
  <si>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</si>
  <si>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</si>
  <si>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</si>
  <si>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</si>
  <si>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</si>
  <si>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</si>
  <si>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</si>
  <si>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</si>
  <si>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</si>
  <si>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</si>
  <si>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</si>
  <si>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</si>
  <si>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</si>
  <si>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</si>
  <si>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</si>
  <si>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</si>
  <si>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</si>
  <si>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</si>
  <si>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</si>
  <si>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</si>
  <si>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</si>
  <si>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</si>
  <si>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</si>
  <si>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</si>
  <si>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</si>
  <si>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</si>
  <si>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</si>
  <si>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</si>
  <si>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</si>
  <si>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</si>
  <si>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</si>
  <si>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</si>
  <si>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</si>
  <si>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</si>
  <si>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</si>
  <si>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</si>
  <si>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</si>
  <si>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</si>
  <si>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</si>
  <si>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</si>
  <si>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</si>
  <si>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</si>
  <si>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</si>
  <si>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</si>
  <si>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</si>
  <si>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</si>
  <si>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</si>
  <si>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</si>
  <si>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</si>
  <si>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</si>
  <si>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</si>
  <si>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</si>
  <si>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</si>
  <si>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</si>
  <si>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</si>
  <si>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</si>
  <si>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</si>
  <si>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</si>
  <si>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</si>
  <si>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</si>
  <si>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</si>
  <si>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</si>
  <si>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</si>
  <si>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</si>
  <si>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</si>
  <si>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</si>
  <si>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</si>
  <si>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</si>
  <si>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</si>
  <si>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</si>
  <si>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</si>
  <si>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</si>
  <si>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</si>
  <si>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</si>
  <si>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</si>
  <si>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</si>
  <si>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</si>
  <si>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</si>
  <si>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</si>
  <si>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</si>
  <si>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</si>
  <si>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</si>
  <si>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</si>
  <si>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</si>
  <si>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</si>
  <si>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</si>
  <si>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</si>
  <si>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</si>
  <si>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</si>
  <si>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</si>
  <si>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</si>
  <si>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</si>
  <si>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</si>
  <si>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</si>
  <si>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</si>
  <si>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</si>
  <si>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</si>
  <si>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</si>
  <si>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</si>
  <si>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</si>
  <si>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</si>
  <si>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</si>
  <si>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</si>
  <si>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</si>
  <si>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</si>
  <si>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</si>
  <si>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</si>
  <si>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</si>
  <si>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</si>
  <si>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</si>
  <si>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</si>
  <si>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</si>
  <si>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</si>
  <si>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</si>
  <si>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</si>
  <si>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</si>
  <si>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</si>
  <si>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</si>
  <si>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</si>
  <si>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</si>
  <si>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</si>
  <si>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</si>
  <si>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</si>
  <si>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</si>
  <si>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</si>
  <si>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</si>
  <si>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</si>
  <si>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</si>
  <si>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</si>
  <si>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</si>
  <si>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</si>
  <si>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</si>
  <si>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</si>
  <si>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</si>
  <si>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</si>
  <si>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</si>
  <si>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</si>
  <si>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</si>
  <si>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</si>
  <si>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</si>
  <si>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</si>
  <si>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</si>
  <si>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</si>
  <si>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</si>
  <si>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</si>
  <si>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</si>
  <si>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</si>
  <si>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</si>
  <si>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</si>
  <si>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</si>
  <si>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</si>
  <si>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</si>
  <si>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</si>
  <si>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</si>
  <si>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</si>
  <si>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</si>
  <si>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</si>
  <si>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</si>
  <si>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</si>
  <si>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</si>
  <si>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</si>
  <si>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</si>
  <si>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</si>
  <si>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</si>
  <si>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</si>
  <si>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</si>
  <si>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</si>
  <si>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</si>
  <si>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</si>
  <si>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</si>
  <si>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</si>
  <si>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</si>
  <si>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</si>
  <si>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</si>
  <si>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</si>
  <si>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</si>
  <si>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</si>
  <si>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</si>
  <si>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</si>
  <si>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</si>
  <si>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</si>
  <si>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</si>
  <si>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</si>
  <si>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</si>
  <si>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</si>
  <si>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</si>
  <si>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</si>
  <si>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</si>
  <si>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</si>
  <si>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</si>
  <si>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</si>
  <si>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</si>
  <si>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</si>
  <si>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</si>
  <si>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</si>
  <si>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</si>
  <si>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</si>
  <si>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</si>
  <si>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</si>
  <si>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</si>
  <si>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</si>
  <si>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</si>
  <si>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</si>
  <si>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</si>
  <si>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</si>
  <si>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</si>
  <si>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</si>
  <si>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</si>
  <si>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</si>
  <si>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</si>
  <si>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</si>
  <si>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</si>
  <si>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</si>
  <si>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</si>
  <si>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</si>
  <si>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</si>
  <si>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</si>
  <si>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</si>
  <si>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</si>
  <si>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</si>
  <si>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</si>
  <si>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</si>
  <si>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</si>
  <si>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</si>
  <si>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</si>
  <si>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</si>
  <si>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</si>
  <si>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</si>
  <si>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</si>
  <si>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</si>
  <si>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</si>
  <si>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</si>
  <si>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</si>
  <si>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</si>
  <si>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</si>
  <si>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</si>
  <si>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</si>
  <si>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</si>
  <si>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</si>
  <si>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</si>
  <si>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</si>
  <si>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</si>
  <si>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</si>
  <si>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</si>
  <si>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</si>
  <si>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</si>
  <si>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</si>
  <si>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</si>
  <si>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</si>
  <si>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</si>
  <si>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</si>
  <si>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</si>
  <si>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</si>
  <si>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</si>
  <si>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</si>
  <si>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</si>
  <si>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</si>
  <si>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</si>
  <si>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</si>
  <si>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</si>
  <si>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</si>
  <si>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</si>
  <si>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</si>
  <si>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</si>
  <si>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</si>
  <si>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</si>
  <si>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</si>
  <si>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</si>
  <si>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</si>
  <si>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</si>
  <si>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</si>
  <si>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</si>
  <si>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</si>
  <si>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</si>
  <si>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</si>
  <si>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</si>
  <si>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</si>
  <si>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</si>
  <si>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</si>
  <si>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</si>
  <si>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</si>
  <si>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</si>
  <si>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</si>
  <si>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</si>
  <si>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</si>
  <si>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</si>
  <si>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</si>
  <si>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</si>
  <si>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</si>
  <si>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</si>
  <si>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</si>
  <si>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</si>
  <si>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</si>
  <si>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</si>
  <si>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</si>
  <si>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</si>
  <si>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</si>
  <si>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</si>
  <si>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</si>
  <si>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</si>
  <si>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</si>
  <si>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</si>
  <si>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</si>
  <si>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</si>
  <si>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</si>
  <si>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</si>
  <si>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</si>
  <si>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</si>
  <si>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</si>
  <si>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</si>
  <si>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</si>
  <si>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</si>
  <si>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</si>
  <si>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</si>
  <si>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</si>
  <si>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</si>
  <si>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</si>
  <si>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</si>
  <si>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</si>
  <si>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</si>
  <si>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</si>
  <si>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</si>
  <si>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</si>
  <si>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</si>
  <si>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</si>
  <si>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</si>
  <si>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</si>
  <si>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</si>
  <si>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</si>
  <si>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</si>
  <si>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</si>
  <si>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</si>
  <si>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</si>
  <si>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</si>
  <si>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</si>
  <si>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</si>
  <si>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</si>
  <si>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</si>
  <si>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</si>
  <si>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</si>
  <si>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</si>
  <si>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</si>
  <si>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</si>
  <si>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</si>
  <si>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</si>
  <si>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</si>
  <si>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</si>
  <si>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</si>
  <si>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</si>
  <si>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</si>
  <si>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</si>
  <si>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</si>
  <si>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</si>
  <si>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</si>
  <si>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</si>
  <si>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</si>
  <si>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</si>
  <si>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</si>
  <si>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</si>
  <si>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</si>
  <si>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</si>
  <si>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</si>
  <si>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</si>
  <si>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</si>
  <si>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</si>
  <si>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</si>
  <si>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</si>
  <si>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</si>
  <si>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</si>
  <si>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</si>
  <si>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</si>
  <si>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</si>
  <si>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</si>
  <si>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</si>
  <si>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</si>
  <si>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</si>
  <si>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</si>
  <si>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</si>
  <si>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</si>
  <si>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</si>
  <si>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</si>
  <si>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</si>
  <si>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</si>
  <si>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</si>
  <si>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</si>
  <si>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</si>
  <si>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</si>
  <si>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</si>
  <si>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</si>
  <si>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</si>
  <si>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</si>
  <si>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</si>
  <si>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</si>
  <si>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</si>
  <si>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</si>
  <si>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</si>
  <si>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</si>
  <si>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</si>
  <si>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</si>
  <si>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</si>
  <si>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</si>
  <si>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</si>
  <si>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</si>
  <si>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</si>
  <si>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</si>
  <si>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</si>
  <si>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</si>
  <si>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</si>
  <si>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</si>
  <si>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</si>
  <si>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</si>
  <si>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</si>
  <si>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</si>
  <si>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</si>
  <si>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</si>
  <si>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</si>
  <si>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</si>
  <si>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</si>
  <si>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</si>
  <si>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</si>
  <si>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</si>
  <si>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</si>
  <si>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</si>
  <si>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</si>
  <si>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</si>
  <si>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</si>
  <si>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</si>
  <si>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</si>
  <si>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</si>
  <si>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</si>
  <si>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</si>
  <si>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</si>
  <si>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</si>
  <si>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</si>
  <si>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</si>
  <si>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</si>
  <si>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</si>
  <si>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</si>
  <si>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</si>
  <si>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</si>
  <si>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</si>
  <si>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</si>
  <si>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</si>
  <si>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</si>
  <si>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</si>
  <si>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</si>
  <si>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</si>
  <si>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</si>
  <si>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</si>
  <si>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</si>
  <si>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</si>
  <si>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</si>
  <si>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</si>
  <si>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</si>
  <si>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</si>
  <si>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</si>
  <si>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</si>
  <si>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</si>
  <si>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</si>
  <si>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</si>
  <si>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</si>
  <si>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</si>
  <si>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</si>
  <si>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</si>
  <si>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</si>
  <si>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</si>
  <si>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</si>
  <si>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</si>
  <si>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</si>
  <si>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</si>
  <si>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</si>
  <si>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</si>
  <si>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</si>
  <si>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</si>
  <si>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</si>
  <si>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</si>
  <si>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</si>
  <si>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</si>
  <si>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</si>
  <si>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</si>
  <si>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</si>
  <si>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</si>
  <si>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</si>
  <si>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</si>
  <si>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</si>
  <si>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</si>
  <si>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</si>
  <si>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</si>
  <si>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</si>
  <si>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</si>
  <si>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</si>
  <si>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</si>
  <si>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</si>
  <si>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</si>
  <si>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</si>
  <si>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</si>
  <si>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</si>
  <si>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</si>
  <si>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</si>
  <si>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</si>
  <si>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</si>
  <si>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</si>
  <si>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</si>
  <si>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</si>
  <si>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</si>
  <si>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</si>
  <si>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</si>
  <si>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</si>
  <si>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</si>
  <si>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</si>
  <si>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</si>
  <si>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</si>
  <si>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</si>
  <si>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</si>
  <si>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</si>
  <si>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</si>
  <si>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</si>
  <si>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</si>
  <si>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</si>
  <si>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</si>
  <si>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</si>
  <si>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</si>
  <si>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</si>
  <si>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</si>
  <si>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</si>
  <si>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</si>
  <si>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</si>
  <si>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</si>
  <si>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</si>
  <si>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</si>
  <si>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</si>
  <si>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</si>
  <si>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</si>
  <si>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</si>
  <si>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</si>
  <si>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</si>
  <si>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</si>
  <si>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</si>
  <si>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</si>
  <si>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</si>
  <si>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</si>
  <si>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</si>
  <si>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</si>
  <si>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</si>
  <si>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</si>
  <si>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</si>
  <si>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</si>
  <si>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</si>
  <si>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</si>
  <si>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</si>
  <si>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</si>
  <si>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</si>
  <si>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</si>
  <si>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</si>
  <si>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</si>
  <si>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</si>
  <si>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</si>
  <si>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</si>
  <si>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</si>
  <si>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</si>
  <si>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</si>
  <si>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</si>
  <si>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</si>
  <si>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</si>
  <si>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</si>
  <si>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</si>
  <si>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</si>
  <si>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</si>
  <si>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</si>
  <si>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</si>
  <si>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</si>
  <si>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</si>
  <si>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</si>
  <si>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</si>
  <si>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</si>
  <si>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</si>
  <si>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</si>
  <si>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</si>
  <si>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</si>
  <si>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</si>
  <si>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</si>
  <si>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</si>
  <si>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</si>
  <si>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</si>
  <si>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</si>
  <si>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</si>
  <si>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</si>
  <si>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</si>
  <si>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</si>
  <si>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</si>
  <si>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</si>
  <si>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</si>
  <si>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</si>
  <si>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</si>
  <si>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</si>
  <si>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</si>
  <si>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</si>
  <si>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</si>
  <si>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</si>
  <si>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</si>
  <si>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</si>
  <si>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</si>
  <si>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</si>
  <si>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</si>
  <si>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</si>
  <si>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</si>
  <si>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</si>
  <si>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</si>
  <si>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</si>
  <si>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</si>
  <si>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</si>
  <si>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</si>
  <si>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</si>
  <si>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</si>
  <si>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</si>
  <si>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</si>
  <si>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</si>
  <si>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</si>
  <si>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</si>
  <si>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</si>
  <si>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</si>
  <si>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</si>
  <si>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</si>
  <si>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</si>
  <si>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</si>
  <si>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</si>
  <si>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</si>
  <si>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</si>
  <si>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</si>
  <si>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</si>
  <si>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</si>
  <si>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</si>
  <si>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</si>
  <si>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</si>
  <si>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</si>
  <si>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</si>
  <si>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</si>
  <si>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</si>
  <si>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</si>
  <si>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</si>
  <si>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</si>
  <si>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</si>
  <si>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</si>
  <si>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</si>
  <si>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</si>
  <si>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</si>
  <si>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</si>
  <si>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</si>
  <si>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</si>
  <si>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</si>
  <si>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</si>
  <si>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</si>
  <si>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</si>
  <si>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</si>
  <si>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</si>
  <si>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</si>
  <si>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</si>
  <si>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</si>
  <si>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</si>
  <si>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</si>
  <si>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</si>
  <si>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</si>
  <si>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</si>
  <si>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</si>
  <si>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</si>
  <si>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</si>
  <si>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</si>
  <si>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</si>
  <si>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</si>
  <si>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</si>
  <si>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</si>
  <si>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</si>
  <si>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</si>
  <si>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</si>
  <si>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</si>
  <si>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</si>
  <si>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</si>
  <si>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</si>
  <si>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</si>
  <si>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</si>
  <si>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</si>
  <si>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</si>
  <si>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</si>
  <si>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</si>
  <si>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</si>
  <si>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</si>
  <si>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</si>
  <si>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</si>
  <si>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</si>
  <si>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</si>
  <si>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</si>
  <si>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</si>
  <si>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</si>
  <si>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</si>
  <si>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</si>
  <si>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</si>
  <si>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</si>
  <si>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</si>
  <si>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</si>
  <si>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</si>
  <si>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</si>
  <si>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</si>
  <si>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</si>
  <si>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</si>
  <si>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</si>
  <si>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</si>
  <si>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</si>
  <si>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</si>
  <si>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</si>
  <si>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</si>
  <si>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</si>
  <si>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</si>
  <si>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</si>
  <si>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</si>
  <si>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</si>
  <si>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</si>
  <si>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</si>
  <si>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</si>
  <si>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</si>
  <si>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</si>
  <si>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</si>
  <si>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</si>
  <si>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</si>
  <si>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</si>
  <si>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</si>
  <si>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</si>
  <si>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</si>
  <si>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</si>
  <si>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</si>
  <si>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</si>
  <si>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</si>
  <si>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</si>
  <si>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</si>
  <si>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</si>
  <si>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</si>
  <si>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</si>
  <si>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</si>
  <si>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</si>
  <si>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</si>
  <si>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</si>
  <si>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</si>
  <si>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</si>
  <si>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</si>
  <si>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</si>
  <si>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</si>
  <si>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</si>
  <si>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</si>
  <si>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</si>
  <si>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</si>
  <si>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</si>
  <si>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</si>
  <si>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</si>
  <si>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</si>
  <si>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</si>
  <si>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</si>
  <si>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</si>
  <si>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</si>
  <si>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</si>
  <si>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</si>
  <si>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</si>
  <si>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</si>
  <si>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</si>
  <si>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</si>
  <si>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</si>
  <si>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</si>
  <si>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</si>
  <si>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</si>
  <si>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</si>
  <si>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</si>
  <si>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</si>
  <si>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</si>
  <si>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</si>
  <si>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</si>
  <si>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</si>
  <si>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</si>
  <si>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</si>
  <si>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</si>
  <si>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</si>
  <si>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</si>
  <si>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</si>
  <si>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</si>
  <si>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</si>
  <si>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</si>
  <si>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</si>
  <si>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</si>
  <si>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</si>
  <si>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</si>
  <si>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</si>
  <si>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</si>
  <si>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</si>
  <si>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</si>
  <si>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</si>
  <si>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</si>
  <si>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</si>
  <si>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</si>
  <si>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</si>
  <si>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</si>
  <si>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</si>
  <si>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</si>
  <si>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</si>
  <si>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</si>
  <si>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</si>
  <si>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</si>
  <si>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</si>
  <si>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</si>
  <si>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</si>
  <si>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</si>
  <si>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</si>
  <si>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</si>
  <si>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</si>
  <si>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</si>
  <si>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</si>
  <si>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</si>
  <si>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</si>
  <si>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</si>
  <si>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</si>
  <si>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</si>
  <si>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</si>
  <si>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</si>
  <si>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</si>
  <si>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</si>
  <si>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</si>
  <si>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</si>
  <si>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</si>
  <si>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</si>
  <si>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</si>
  <si>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</si>
  <si>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</si>
  <si>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</si>
  <si>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</si>
  <si>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</si>
  <si>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</si>
  <si>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</si>
  <si>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</si>
  <si>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</si>
  <si>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</si>
  <si>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</si>
  <si>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</si>
  <si>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</si>
  <si>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</si>
  <si>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</si>
  <si>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</si>
  <si>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</si>
  <si>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</si>
  <si>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</si>
  <si>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</si>
  <si>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</si>
  <si>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</si>
  <si>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</si>
  <si>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</si>
  <si>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</si>
  <si>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</si>
  <si>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</si>
  <si>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</si>
  <si>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</si>
  <si>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</si>
  <si>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</si>
  <si>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</si>
  <si>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</si>
  <si>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</si>
  <si>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</si>
  <si>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</si>
  <si>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</si>
  <si>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</si>
  <si>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</si>
  <si>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</si>
  <si>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</si>
  <si>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</si>
  <si>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</si>
  <si>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</si>
  <si>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</si>
  <si>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</si>
  <si>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</si>
  <si>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</si>
  <si>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</si>
  <si>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</si>
  <si>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</si>
  <si>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</si>
  <si>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</si>
  <si>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</si>
  <si>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</si>
  <si>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</si>
  <si>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</si>
  <si>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</si>
  <si>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</si>
  <si>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</si>
  <si>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</si>
  <si>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</si>
  <si>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</si>
  <si>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</si>
  <si>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</si>
  <si>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</si>
  <si>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</si>
  <si>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</si>
  <si>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</si>
  <si>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</si>
  <si>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</si>
  <si>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</si>
  <si>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</si>
  <si>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</si>
  <si>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</si>
  <si>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</si>
  <si>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</si>
  <si>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</si>
  <si>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</si>
  <si>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</si>
  <si>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</si>
  <si>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</si>
  <si>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</si>
  <si>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</si>
  <si>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</si>
  <si>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</si>
  <si>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</si>
  <si>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</si>
  <si>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</si>
  <si>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</si>
  <si>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</si>
  <si>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</si>
  <si>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</si>
  <si>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</si>
  <si>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</si>
  <si>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</si>
  <si>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</si>
  <si>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</si>
  <si>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</si>
  <si>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</si>
  <si>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</si>
  <si>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</si>
  <si>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</si>
  <si>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</si>
  <si>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</si>
  <si>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</si>
  <si>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</si>
  <si>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</si>
  <si>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</si>
  <si>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</si>
  <si>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</si>
  <si>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</si>
  <si>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</si>
  <si>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</si>
  <si>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</si>
  <si>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</si>
  <si>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</si>
  <si>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</si>
  <si>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</si>
  <si>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</si>
  <si>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</si>
  <si>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</si>
  <si>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</si>
  <si>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</si>
  <si>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</si>
  <si>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</si>
  <si>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</si>
  <si>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</si>
  <si>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</si>
  <si>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</si>
  <si>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</si>
  <si>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</si>
  <si>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</si>
  <si>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</si>
  <si>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</si>
  <si>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</si>
  <si>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</si>
  <si>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</si>
  <si>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</si>
  <si>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</si>
  <si>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</si>
  <si>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</si>
  <si>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</si>
  <si>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</si>
  <si>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</si>
  <si>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</si>
  <si>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</si>
  <si>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</si>
  <si>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</si>
  <si>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</si>
  <si>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</si>
  <si>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</si>
  <si>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</si>
  <si>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</si>
  <si>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</si>
  <si>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</si>
  <si>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</si>
  <si>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</si>
  <si>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</si>
  <si>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</si>
  <si>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</si>
  <si>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</si>
  <si>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</si>
  <si>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</si>
  <si>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</si>
  <si>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</si>
  <si>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</si>
  <si>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</si>
  <si>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</si>
  <si>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</si>
  <si>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</si>
  <si>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</si>
  <si>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</si>
  <si>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</si>
  <si>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</si>
  <si>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</si>
  <si>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</si>
  <si>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</si>
  <si>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</si>
  <si>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</si>
  <si>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</si>
  <si>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</si>
  <si>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</si>
  <si>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</si>
  <si>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</si>
  <si>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</si>
  <si>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</si>
  <si>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</si>
  <si>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</si>
  <si>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</si>
  <si>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</si>
  <si>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</si>
  <si>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</si>
  <si>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</si>
  <si>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</si>
  <si>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</si>
  <si>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</si>
  <si>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</si>
  <si>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</si>
  <si>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</si>
  <si>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</si>
  <si>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</si>
  <si>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</si>
  <si>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</si>
  <si>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</si>
  <si>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</si>
  <si>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</si>
  <si>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</si>
  <si>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</si>
  <si>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</si>
  <si>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</si>
  <si>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</si>
  <si>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</si>
  <si>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</si>
  <si>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</si>
  <si>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</si>
  <si>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</si>
  <si>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</si>
  <si>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</si>
  <si>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</si>
  <si>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</si>
  <si>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</si>
  <si>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</si>
  <si>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</si>
  <si>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</si>
  <si>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</si>
  <si>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</si>
  <si>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</si>
  <si>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</si>
  <si>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</si>
  <si>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</si>
  <si>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</si>
  <si>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</si>
  <si>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</si>
  <si>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</si>
  <si>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</si>
  <si>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</si>
  <si>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</si>
  <si>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</si>
  <si>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</si>
  <si>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</si>
  <si>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</si>
  <si>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</si>
  <si>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</si>
  <si>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</si>
  <si>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</si>
  <si>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</si>
  <si>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</si>
  <si>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</si>
  <si>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</si>
  <si>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</si>
  <si>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</si>
  <si>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</si>
  <si>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</si>
  <si>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</si>
  <si>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</si>
  <si>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</si>
  <si>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</si>
  <si>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</si>
  <si>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</si>
  <si>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</si>
  <si>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</si>
  <si>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</si>
  <si>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</si>
  <si>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</si>
  <si>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</si>
  <si>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</si>
  <si>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</si>
  <si>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</si>
  <si>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</si>
  <si>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</si>
  <si>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</si>
  <si>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</si>
  <si>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</si>
  <si>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</si>
  <si>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</si>
  <si>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</si>
  <si>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</si>
  <si>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</si>
  <si>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</si>
  <si>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</si>
  <si>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</si>
  <si>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</si>
  <si>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</si>
  <si>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</si>
  <si>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</si>
  <si>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</si>
  <si>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</si>
  <si>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</si>
  <si>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</si>
  <si>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</si>
  <si>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</si>
  <si>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</si>
  <si>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</si>
  <si>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</si>
  <si>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</si>
  <si>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</si>
  <si>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</si>
  <si>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</si>
  <si>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</si>
  <si>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</si>
  <si>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</si>
  <si>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</si>
  <si>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</si>
  <si>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</si>
  <si>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</si>
  <si>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</si>
  <si>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</si>
  <si>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</si>
  <si>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</si>
  <si>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</si>
  <si>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</si>
  <si>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</si>
  <si>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</si>
  <si>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</si>
  <si>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</si>
  <si>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</si>
  <si>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</si>
  <si>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</si>
  <si>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</si>
  <si>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</si>
  <si>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</si>
  <si>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</si>
  <si>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</si>
  <si>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</si>
  <si>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</si>
  <si>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</si>
  <si>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</si>
  <si>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</si>
  <si>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</si>
  <si>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</si>
  <si>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</si>
  <si>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</si>
  <si>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</si>
  <si>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</si>
  <si>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</si>
  <si>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</si>
  <si>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</si>
  <si>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</si>
  <si>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</si>
  <si>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</si>
  <si>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</si>
  <si>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</si>
  <si>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</si>
  <si>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</si>
  <si>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</si>
  <si>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</si>
  <si>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</si>
  <si>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</si>
  <si>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</si>
  <si>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</si>
  <si>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</si>
  <si>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</si>
  <si>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</si>
  <si>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</si>
  <si>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</si>
  <si>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</si>
  <si>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</si>
  <si>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</si>
  <si>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</si>
  <si>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</si>
  <si>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</si>
  <si>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</si>
  <si>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</si>
  <si>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</si>
  <si>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</si>
  <si>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</si>
  <si>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</si>
  <si>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</si>
  <si>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</si>
  <si>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</si>
  <si>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</si>
  <si>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</si>
  <si>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</si>
  <si>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</si>
  <si>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</si>
  <si>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</si>
  <si>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</si>
  <si>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</si>
  <si>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</si>
  <si>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</si>
  <si>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</si>
  <si>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</si>
  <si>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</si>
  <si>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</si>
  <si>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</si>
  <si>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</si>
  <si>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</si>
  <si>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</si>
  <si>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</si>
  <si>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</si>
  <si>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</si>
  <si>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</si>
  <si>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</si>
  <si>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</si>
  <si>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</si>
  <si>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</si>
  <si>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</si>
  <si>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</si>
  <si>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</si>
  <si>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</si>
  <si>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</si>
  <si>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</si>
  <si>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</si>
  <si>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</si>
  <si>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</si>
  <si>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</si>
  <si>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</si>
  <si>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</si>
  <si>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</si>
  <si>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</si>
  <si>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</si>
  <si>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</si>
  <si>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</si>
  <si>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</si>
  <si>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</si>
  <si>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</si>
  <si>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</si>
  <si>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</si>
  <si>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</si>
  <si>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</si>
  <si>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</si>
  <si>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</si>
  <si>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</si>
  <si>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</si>
  <si>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</si>
  <si>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</si>
  <si>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</si>
  <si>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</si>
  <si>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</si>
  <si>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</si>
  <si>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</si>
  <si>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</si>
  <si>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</si>
  <si>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</si>
  <si>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</si>
  <si>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</si>
  <si>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</si>
  <si>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</si>
  <si>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</si>
  <si>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</si>
  <si>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</si>
  <si>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</si>
  <si>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</si>
  <si>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</si>
  <si>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</si>
  <si>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</si>
  <si>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</si>
  <si>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</si>
  <si>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</si>
  <si>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</si>
  <si>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</si>
  <si>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</si>
  <si>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</si>
  <si>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</si>
  <si>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</si>
  <si>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</si>
  <si>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</si>
  <si>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</si>
  <si>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</si>
  <si>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</si>
  <si>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</si>
  <si>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</si>
  <si>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</si>
  <si>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</si>
  <si>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</si>
  <si>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</si>
  <si>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</si>
  <si>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</si>
  <si>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</si>
  <si>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</si>
  <si>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</si>
  <si>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</si>
  <si>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</si>
  <si>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</si>
  <si>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</si>
  <si>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</si>
  <si>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</si>
  <si>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</si>
  <si>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</si>
  <si>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</si>
  <si>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</si>
  <si>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</si>
  <si>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</si>
  <si>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</si>
  <si>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</si>
  <si>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</si>
  <si>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</si>
  <si>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</si>
  <si>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</si>
  <si>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</si>
  <si>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</si>
  <si>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</si>
  <si>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</si>
  <si>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</si>
  <si>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</si>
  <si>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</si>
  <si>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</si>
  <si>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</si>
  <si>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</si>
  <si>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</si>
  <si>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</si>
  <si>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</si>
  <si>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</si>
  <si>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</si>
  <si>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</si>
  <si>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</si>
  <si>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</si>
  <si>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</si>
  <si>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</si>
  <si>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</si>
  <si>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</si>
  <si>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</si>
  <si>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</si>
  <si>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</si>
  <si>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</si>
  <si>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</si>
  <si>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</si>
  <si>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</si>
  <si>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</si>
  <si>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</si>
  <si>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</si>
  <si>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</si>
  <si>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</si>
  <si>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</si>
  <si>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</si>
  <si>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</si>
  <si>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</si>
  <si>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</si>
  <si>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</si>
  <si>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</si>
  <si>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</si>
  <si>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</si>
  <si>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</si>
  <si>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</si>
  <si>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</si>
  <si>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</si>
  <si>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</si>
  <si>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</si>
  <si>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</si>
  <si>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</si>
  <si>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</si>
  <si>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</si>
  <si>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</si>
  <si>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</si>
  <si>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</si>
  <si>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</si>
  <si>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</si>
  <si>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</si>
  <si>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</si>
  <si>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</si>
  <si>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</si>
  <si>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</si>
  <si>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</si>
  <si>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</si>
  <si>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</si>
  <si>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</si>
  <si>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</si>
  <si>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</si>
  <si>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</si>
  <si>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</si>
  <si>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</si>
  <si>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</si>
  <si>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</si>
  <si>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</si>
  <si>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</si>
  <si>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</si>
  <si>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</si>
  <si>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</si>
  <si>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</si>
  <si>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</si>
  <si>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</si>
  <si>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</si>
  <si>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</si>
  <si>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</si>
  <si>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</si>
  <si>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</si>
  <si>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</si>
  <si>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</si>
  <si>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</si>
  <si>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</si>
  <si>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</si>
  <si>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</si>
  <si>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</si>
  <si>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</si>
  <si>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</si>
  <si>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</si>
  <si>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</si>
  <si>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</si>
  <si>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</si>
  <si>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</si>
  <si>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</si>
  <si>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</si>
  <si>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</si>
  <si>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</si>
  <si>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</si>
  <si>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</si>
  <si>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</si>
  <si>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</si>
  <si>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</si>
  <si>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</si>
  <si>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</si>
  <si>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</si>
  <si>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</si>
  <si>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</si>
  <si>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</si>
  <si>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</si>
  <si>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</si>
  <si>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</si>
  <si>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</si>
  <si>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</si>
  <si>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</si>
  <si>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</si>
  <si>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</si>
  <si>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</si>
  <si>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</si>
  <si>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</si>
  <si>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</si>
  <si>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</si>
  <si>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</si>
  <si>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</si>
  <si>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</si>
  <si>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</si>
  <si>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</si>
  <si>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</si>
  <si>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</si>
  <si>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</si>
  <si>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</si>
  <si>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</si>
  <si>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</si>
  <si>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</si>
  <si>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</si>
  <si>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</si>
  <si>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</si>
  <si>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</si>
  <si>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</si>
  <si>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</si>
  <si>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</si>
  <si>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</si>
  <si>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</si>
  <si>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</si>
  <si>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</si>
  <si>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</si>
  <si>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</si>
  <si>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</si>
  <si>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</si>
  <si>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</si>
  <si>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</si>
  <si>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</si>
  <si>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</si>
  <si>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</si>
  <si>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</si>
  <si>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</si>
  <si>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</si>
  <si>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</si>
  <si>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</si>
  <si>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</si>
  <si>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</si>
  <si>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</si>
  <si>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</si>
  <si>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</si>
  <si>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</si>
  <si>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</si>
  <si>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</si>
  <si>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</si>
  <si>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</si>
  <si>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</si>
  <si>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</si>
  <si>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</si>
  <si>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</si>
  <si>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</si>
  <si>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</si>
  <si>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</si>
  <si>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</si>
  <si>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</si>
  <si>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</si>
  <si>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</si>
  <si>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</si>
  <si>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</si>
  <si>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</si>
  <si>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</si>
  <si>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</si>
  <si>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</si>
  <si>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</si>
  <si>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</si>
  <si>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</si>
  <si>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</si>
  <si>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</si>
  <si>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</si>
  <si>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</si>
  <si>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</si>
  <si>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</si>
  <si>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</si>
  <si>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</si>
  <si>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</si>
  <si>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</si>
  <si>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</si>
  <si>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</si>
  <si>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</si>
  <si>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</si>
  <si>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</si>
  <si>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</si>
  <si>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</si>
  <si>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</si>
  <si>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</si>
  <si>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</si>
  <si>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</si>
  <si>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</si>
  <si>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</si>
  <si>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</si>
  <si>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</si>
  <si>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</si>
  <si>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</si>
  <si>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</si>
  <si>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</si>
  <si>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</si>
  <si>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</si>
  <si>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</si>
  <si>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</si>
  <si>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</si>
  <si>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</si>
  <si>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</si>
  <si>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</si>
  <si>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</si>
  <si>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</si>
  <si>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</si>
  <si>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</si>
  <si>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</si>
  <si>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</si>
  <si>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</si>
  <si>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</si>
  <si>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</si>
  <si>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</si>
  <si>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</si>
  <si>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</si>
  <si>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</si>
  <si>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</si>
  <si>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</si>
  <si>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</si>
  <si>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</si>
  <si>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</si>
  <si>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</si>
  <si>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</si>
  <si>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</si>
  <si>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</si>
  <si>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</si>
  <si>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</si>
  <si>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</si>
  <si>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</si>
  <si>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</si>
  <si>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</si>
  <si>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</si>
  <si>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</si>
  <si>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</si>
  <si>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</si>
  <si>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</si>
  <si>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</si>
  <si>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</si>
  <si>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</si>
  <si>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</si>
  <si>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</si>
  <si>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</si>
  <si>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</si>
  <si>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</si>
  <si>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</si>
  <si>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</si>
  <si>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</si>
  <si>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</si>
  <si>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</si>
  <si>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</si>
  <si>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</si>
  <si>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</si>
  <si>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</si>
  <si>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</si>
  <si>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</si>
  <si>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</si>
  <si>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</si>
  <si>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</si>
  <si>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</si>
  <si>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</si>
  <si>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</si>
  <si>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</si>
  <si>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</si>
  <si>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</si>
  <si>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</si>
  <si>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</si>
  <si>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</si>
  <si>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</si>
  <si>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</si>
  <si>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</si>
  <si>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</si>
  <si>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</si>
  <si>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</si>
  <si>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</si>
  <si>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</si>
  <si>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</si>
  <si>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</si>
  <si>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</si>
  <si>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</si>
  <si>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</si>
  <si>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</si>
  <si>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</si>
  <si>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</si>
  <si>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</si>
  <si>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</si>
  <si>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</si>
  <si>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</si>
  <si>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</si>
  <si>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</si>
  <si>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</si>
  <si>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</si>
  <si>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</si>
  <si>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</si>
  <si>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</si>
  <si>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</si>
  <si>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</si>
  <si>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</si>
  <si>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</si>
  <si>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</si>
  <si>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</si>
  <si>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</si>
  <si>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</si>
  <si>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</si>
  <si>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</si>
  <si>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</si>
  <si>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</si>
  <si>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</si>
  <si>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</si>
  <si>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</si>
  <si>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</si>
  <si>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</si>
  <si>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</si>
  <si>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</si>
  <si>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</si>
  <si>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</si>
  <si>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</si>
  <si>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</si>
  <si>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</si>
  <si>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</si>
  <si>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</si>
  <si>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</si>
  <si>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</si>
  <si>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</si>
  <si>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</si>
  <si>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</si>
  <si>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</si>
  <si>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</si>
  <si>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</si>
  <si>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</si>
  <si>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</si>
  <si>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</si>
  <si>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</si>
  <si>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</si>
  <si>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</si>
  <si>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</si>
  <si>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</si>
  <si>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</si>
  <si>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</si>
  <si>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</si>
  <si>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</si>
  <si>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</si>
  <si>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</si>
  <si>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</si>
  <si>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</si>
  <si>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</si>
  <si>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</si>
  <si>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</si>
  <si>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</si>
  <si>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</si>
  <si>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</si>
  <si>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</si>
  <si>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</si>
  <si>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</si>
  <si>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</si>
  <si>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</si>
  <si>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</si>
  <si>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</si>
  <si>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</si>
  <si>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</si>
  <si>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</si>
  <si>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</si>
  <si>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</si>
  <si>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</si>
  <si>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</si>
  <si>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</si>
  <si>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</si>
  <si>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</si>
  <si>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</si>
  <si>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</si>
  <si>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</si>
  <si>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</si>
  <si>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</si>
  <si>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</si>
  <si>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</si>
  <si>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</si>
  <si>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</si>
  <si>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</si>
  <si>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</si>
  <si>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</si>
  <si>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</si>
  <si>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</si>
  <si>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</si>
  <si>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</si>
  <si>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</si>
  <si>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</si>
  <si>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</si>
  <si>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</si>
  <si>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</si>
  <si>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</si>
  <si>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</si>
  <si>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</si>
  <si>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</si>
  <si>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</si>
  <si>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</si>
  <si>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</si>
  <si>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</si>
  <si>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</si>
  <si>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</si>
  <si>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</si>
  <si>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</si>
  <si>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</si>
  <si>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</si>
  <si>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</si>
  <si>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</si>
  <si>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</si>
  <si>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</si>
  <si>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</si>
  <si>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</si>
  <si>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</si>
  <si>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</si>
  <si>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</si>
  <si>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</si>
  <si>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</si>
  <si>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</si>
  <si>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</si>
  <si>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</si>
  <si>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</si>
  <si>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</si>
  <si>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</si>
  <si>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</si>
  <si>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</si>
  <si>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</si>
  <si>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</si>
  <si>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</si>
  <si>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</si>
  <si>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</si>
  <si>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</si>
  <si>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</si>
  <si>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</si>
  <si>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</si>
  <si>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</si>
  <si>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</si>
  <si>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</si>
  <si>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</si>
  <si>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</si>
  <si>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</si>
  <si>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</si>
  <si>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</si>
  <si>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</si>
  <si>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</si>
  <si>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</si>
  <si>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</si>
  <si>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</si>
  <si>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</si>
  <si>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</si>
  <si>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</si>
  <si>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</si>
  <si>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</si>
  <si>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</si>
  <si>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</si>
  <si>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</si>
  <si>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</si>
  <si>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</si>
  <si>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</si>
  <si>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</si>
  <si>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</si>
  <si>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</si>
  <si>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</si>
  <si>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</si>
  <si>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</si>
  <si>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</si>
  <si>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</si>
  <si>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</si>
  <si>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</si>
  <si>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</si>
  <si>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</si>
  <si>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</si>
  <si>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</si>
  <si>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</si>
  <si>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</si>
  <si>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</si>
  <si>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</si>
  <si>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</si>
  <si>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</si>
  <si>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</si>
  <si>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</si>
  <si>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</si>
  <si>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</si>
  <si>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</si>
  <si>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</si>
  <si>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</si>
  <si>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</si>
  <si>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</si>
  <si>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</si>
  <si>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</si>
  <si>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</si>
  <si>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</si>
  <si>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</si>
  <si>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</si>
  <si>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</si>
  <si>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</si>
  <si>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</si>
  <si>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</si>
  <si>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</si>
  <si>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</si>
  <si>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</si>
  <si>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</si>
  <si>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</si>
  <si>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</si>
  <si>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</si>
  <si>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</si>
  <si>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</si>
  <si>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</si>
  <si>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</si>
  <si>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</si>
  <si>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</si>
  <si>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</si>
  <si>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</si>
  <si>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</si>
  <si>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</si>
  <si>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</si>
  <si>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</si>
  <si>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</si>
  <si>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</si>
  <si>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</si>
  <si>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</si>
  <si>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</si>
  <si>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</si>
  <si>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</si>
  <si>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</si>
  <si>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</si>
  <si>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</si>
  <si>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</si>
  <si>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</si>
  <si>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</si>
  <si>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</si>
  <si>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</si>
  <si>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</si>
  <si>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</si>
  <si>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</si>
  <si>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</si>
  <si>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</si>
  <si>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</si>
  <si>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</si>
  <si>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</si>
  <si>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</si>
  <si>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</si>
  <si>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</si>
  <si>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</si>
  <si>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</si>
  <si>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</si>
  <si>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</si>
  <si>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</si>
  <si>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</si>
  <si>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</si>
  <si>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</si>
  <si>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</si>
  <si>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</si>
  <si>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</si>
  <si>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</si>
  <si>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</si>
  <si>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</si>
  <si>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</si>
  <si>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</si>
  <si>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</si>
  <si>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</si>
  <si>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</si>
  <si>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</si>
  <si>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</si>
  <si>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</si>
  <si>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</si>
  <si>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</si>
  <si>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</si>
  <si>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</si>
  <si>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</si>
  <si>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</si>
  <si>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</si>
  <si>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</si>
  <si>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</si>
  <si>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</si>
  <si>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</si>
  <si>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</si>
  <si>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</si>
  <si>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</si>
  <si>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</si>
  <si>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</si>
  <si>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</si>
  <si>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</si>
  <si>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</si>
  <si>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</si>
  <si>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</si>
  <si>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</si>
  <si>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</si>
  <si>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</si>
  <si>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</si>
  <si>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</si>
  <si>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</si>
  <si>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</si>
  <si>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</si>
  <si>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</si>
  <si>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</si>
  <si>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</si>
  <si>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</si>
  <si>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</si>
  <si>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</si>
  <si>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</si>
  <si>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</si>
  <si>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</si>
  <si>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</si>
  <si>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</si>
  <si>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</si>
  <si>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</si>
  <si>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</si>
  <si>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</si>
  <si>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</si>
  <si>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</si>
  <si>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</si>
  <si>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</si>
  <si>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</si>
  <si>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</si>
  <si>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</si>
  <si>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</si>
  <si>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</si>
  <si>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</si>
  <si>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</si>
  <si>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</si>
  <si>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</si>
  <si>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</si>
  <si>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</si>
  <si>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</si>
  <si>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</si>
  <si>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</si>
  <si>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</si>
  <si>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</si>
  <si>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</si>
  <si>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</si>
  <si>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</si>
  <si>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</si>
  <si>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</si>
  <si>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</si>
  <si>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</si>
  <si>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</si>
  <si>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</si>
  <si>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</si>
  <si>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</si>
  <si>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</si>
  <si>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</si>
  <si>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</si>
  <si>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</si>
  <si>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</si>
  <si>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</si>
  <si>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</si>
  <si>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</si>
  <si>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</si>
  <si>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</si>
  <si>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</si>
  <si>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</si>
  <si>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</si>
  <si>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</si>
  <si>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</si>
  <si>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</si>
  <si>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</si>
  <si>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</si>
  <si>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</si>
  <si>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</si>
  <si>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</si>
  <si>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</si>
  <si>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</si>
  <si>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</si>
  <si>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</si>
  <si>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</si>
  <si>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</si>
  <si>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</si>
  <si>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</si>
  <si>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</si>
  <si>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</si>
  <si>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</si>
  <si>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</si>
  <si>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</si>
  <si>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</si>
  <si>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</si>
  <si>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</si>
  <si>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</si>
  <si>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</si>
  <si>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</si>
  <si>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</si>
  <si>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</si>
  <si>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</si>
  <si>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</si>
  <si>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</si>
  <si>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</si>
  <si>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</si>
  <si>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</si>
  <si>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</si>
  <si>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</si>
  <si>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</si>
  <si>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</si>
  <si>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</si>
  <si>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</si>
  <si>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</si>
  <si>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</si>
  <si>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</si>
  <si>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</si>
  <si>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</si>
  <si>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</si>
  <si>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</si>
  <si>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</si>
  <si>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</si>
  <si>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</si>
  <si>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</si>
  <si>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</si>
  <si>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</si>
  <si>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</si>
  <si>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</si>
  <si>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</si>
  <si>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</si>
  <si>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</si>
  <si>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</si>
  <si>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</si>
  <si>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</si>
  <si>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</si>
  <si>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</si>
  <si>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</si>
  <si>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</si>
  <si>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</si>
  <si>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</si>
  <si>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</si>
  <si>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</si>
  <si>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</si>
  <si>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</si>
  <si>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</si>
  <si>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</si>
  <si>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</si>
  <si>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</si>
  <si>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</si>
  <si>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</si>
  <si>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</si>
  <si>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</si>
  <si>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</si>
  <si>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</si>
  <si>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</si>
  <si>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</si>
  <si>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</si>
  <si>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</si>
  <si>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</si>
  <si>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</si>
  <si>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</si>
  <si>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</si>
  <si>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</si>
  <si>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</si>
  <si>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</si>
  <si>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</si>
  <si>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</si>
  <si>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</si>
  <si>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</si>
  <si>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</si>
  <si>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</si>
  <si>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</si>
  <si>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</si>
  <si>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</si>
  <si>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</si>
  <si>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</si>
  <si>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</si>
  <si>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</si>
  <si>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</si>
  <si>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</si>
  <si>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</si>
  <si>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</si>
  <si>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</si>
  <si>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</si>
  <si>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</si>
  <si>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</si>
  <si>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</si>
  <si>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</si>
  <si>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</si>
  <si>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</si>
  <si>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</si>
  <si>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</si>
  <si>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</si>
  <si>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</si>
  <si>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</si>
  <si>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</si>
  <si>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</si>
  <si>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</si>
  <si>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</si>
  <si>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</si>
  <si>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</si>
  <si>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</si>
  <si>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</si>
  <si>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</si>
  <si>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</si>
  <si>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</si>
  <si>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</si>
  <si>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</si>
  <si>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</si>
  <si>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</si>
  <si>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</si>
  <si>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</si>
  <si>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</si>
  <si>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</si>
  <si>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</si>
  <si>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</si>
  <si>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</si>
  <si>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</si>
  <si>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</si>
  <si>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</si>
  <si>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</si>
  <si>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</si>
  <si>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</si>
  <si>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</si>
  <si>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</si>
  <si>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</si>
  <si>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</si>
  <si>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</si>
  <si>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</si>
  <si>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</si>
  <si>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</si>
  <si>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</si>
  <si>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</si>
  <si>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</si>
  <si>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</si>
  <si>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</si>
  <si>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</si>
  <si>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</si>
  <si>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</si>
  <si>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</si>
  <si>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</si>
  <si>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</si>
  <si>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</si>
  <si>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</si>
  <si>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</si>
  <si>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</si>
  <si>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</si>
  <si>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</si>
  <si>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</si>
  <si>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</si>
  <si>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</si>
  <si>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</si>
  <si>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</si>
  <si>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</si>
  <si>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</si>
  <si>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</si>
  <si>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</si>
  <si>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</si>
  <si>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</si>
  <si>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</si>
  <si>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</si>
  <si>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</si>
  <si>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</si>
  <si>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</si>
  <si>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</si>
  <si>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</si>
  <si>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</si>
  <si>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</si>
  <si>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</si>
  <si>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</si>
  <si>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</si>
  <si>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</si>
  <si>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</si>
  <si>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</si>
  <si>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</si>
  <si>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</si>
  <si>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</si>
  <si>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</si>
  <si>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</si>
  <si>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</si>
  <si>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</si>
  <si>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</si>
  <si>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</si>
  <si>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</si>
  <si>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</si>
  <si>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</si>
  <si>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</si>
  <si>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</si>
  <si>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</si>
  <si>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</si>
  <si>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</si>
  <si>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</si>
  <si>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</si>
  <si>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</si>
  <si>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</si>
  <si>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</si>
  <si>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</si>
  <si>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</si>
  <si>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</si>
  <si>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</si>
  <si>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</si>
  <si>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</si>
  <si>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</si>
  <si>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</si>
  <si>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</si>
  <si>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</si>
  <si>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</si>
  <si>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</si>
  <si>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</si>
  <si>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</si>
  <si>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</si>
  <si>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</si>
  <si>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</si>
  <si>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</si>
  <si>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</si>
  <si>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</si>
  <si>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</si>
  <si>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</si>
  <si>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</si>
  <si>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</si>
  <si>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</si>
  <si>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</si>
  <si>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</si>
  <si>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</si>
  <si>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</si>
  <si>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</si>
  <si>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</si>
  <si>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</si>
  <si>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</si>
  <si>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</si>
  <si>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</si>
  <si>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</si>
  <si>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</si>
  <si>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</si>
  <si>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</si>
  <si>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</si>
  <si>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</si>
  <si>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</si>
  <si>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</si>
  <si>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</si>
  <si>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</si>
  <si>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</si>
  <si>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</si>
  <si>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</si>
  <si>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</si>
  <si>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</si>
  <si>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</si>
  <si>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</si>
  <si>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</si>
  <si>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</si>
  <si>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</si>
  <si>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</si>
  <si>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</si>
  <si>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</si>
  <si>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</si>
  <si>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</si>
  <si>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</si>
  <si>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</si>
  <si>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</si>
  <si>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</si>
  <si>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</si>
  <si>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</si>
  <si>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</si>
  <si>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</si>
  <si>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</si>
  <si>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</si>
  <si>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</si>
  <si>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</si>
  <si>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</si>
  <si>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</si>
  <si>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</si>
  <si>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</si>
  <si>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</si>
  <si>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</si>
  <si>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</si>
  <si>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</si>
  <si>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</si>
  <si>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</si>
  <si>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</si>
  <si>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</si>
  <si>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</si>
  <si>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</si>
  <si>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</si>
  <si>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</si>
  <si>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</si>
  <si>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</si>
  <si>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</si>
  <si>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</si>
  <si>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</si>
  <si>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</si>
  <si>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</si>
  <si>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</si>
  <si>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</si>
  <si>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</si>
  <si>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</si>
  <si>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</si>
  <si>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</si>
  <si>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</si>
  <si>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</si>
  <si>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</si>
  <si>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</si>
  <si>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</si>
  <si>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</si>
  <si>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</si>
  <si>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</si>
  <si>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</si>
  <si>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</si>
  <si>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</si>
  <si>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</si>
  <si>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</si>
  <si>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</si>
  <si>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</si>
  <si>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</si>
  <si>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</si>
  <si>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</si>
  <si>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</si>
  <si>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</si>
  <si>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</si>
  <si>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</si>
  <si>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</si>
  <si>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</si>
  <si>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</si>
  <si>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</si>
  <si>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</si>
  <si>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</si>
  <si>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</si>
  <si>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</si>
  <si>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</si>
  <si>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</si>
  <si>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</si>
  <si>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</si>
  <si>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</si>
  <si>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</si>
  <si>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</si>
  <si>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</si>
  <si>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</si>
  <si>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</si>
  <si>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</si>
  <si>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</si>
  <si>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</si>
  <si>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</si>
  <si>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</si>
  <si>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</si>
  <si>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</si>
  <si>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</si>
  <si>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</si>
  <si>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</si>
  <si>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</si>
  <si>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</si>
  <si>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</si>
  <si>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</si>
  <si>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</si>
  <si>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</si>
  <si>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</si>
  <si>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</si>
  <si>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</si>
  <si>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</si>
  <si>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</si>
  <si>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</si>
  <si>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</si>
  <si>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</si>
  <si>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</si>
  <si>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</si>
  <si>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</si>
  <si>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</si>
  <si>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</si>
  <si>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</si>
  <si>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</si>
  <si>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</si>
  <si>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</si>
  <si>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</si>
  <si>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</si>
  <si>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</si>
  <si>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</si>
  <si>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</si>
  <si>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</si>
  <si>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</si>
  <si>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</si>
  <si>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</si>
  <si>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</si>
  <si>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</si>
  <si>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</si>
  <si>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</si>
  <si>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</si>
  <si>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</si>
  <si>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</si>
  <si>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</si>
  <si>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</si>
  <si>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</si>
  <si>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</si>
  <si>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</si>
  <si>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</si>
  <si>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</si>
  <si>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</si>
  <si>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</si>
  <si>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</si>
  <si>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</si>
  <si>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</si>
  <si>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</si>
  <si>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</si>
  <si>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</si>
  <si>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</si>
  <si>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</si>
  <si>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</si>
  <si>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</si>
  <si>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</si>
  <si>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</si>
  <si>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</si>
  <si>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</si>
  <si>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</si>
  <si>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</si>
  <si>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</si>
  <si>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</si>
  <si>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</si>
  <si>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</si>
  <si>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</si>
  <si>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</si>
  <si>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</si>
  <si>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</si>
  <si>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</si>
  <si>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</si>
  <si>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</si>
  <si>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</si>
  <si>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</si>
  <si>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</si>
  <si>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</si>
  <si>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</si>
  <si>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</si>
  <si>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</si>
  <si>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</si>
  <si>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</si>
  <si>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</si>
  <si>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</si>
  <si>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</si>
  <si>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</si>
  <si>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</si>
  <si>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</si>
  <si>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</si>
  <si>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</si>
  <si>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</si>
  <si>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</si>
  <si>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</si>
  <si>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</si>
  <si>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</si>
  <si>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</si>
  <si>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</si>
  <si>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</si>
  <si>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</si>
  <si>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</si>
  <si>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</si>
  <si>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</si>
  <si>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</si>
  <si>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</si>
  <si>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</si>
  <si>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</si>
  <si>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</si>
  <si>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</si>
  <si>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</si>
  <si>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</si>
  <si>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</si>
  <si>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</si>
  <si>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</si>
  <si>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</si>
  <si>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</si>
  <si>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</si>
  <si>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</si>
  <si>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</si>
  <si>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</si>
  <si>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</si>
  <si>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</si>
  <si>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</si>
  <si>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</si>
  <si>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</si>
  <si>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</si>
  <si>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</si>
  <si>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</si>
  <si>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</si>
  <si>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</si>
  <si>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</si>
  <si>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</si>
  <si>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</si>
  <si>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</si>
  <si>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</si>
  <si>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</si>
  <si>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</si>
  <si>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</si>
  <si>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</si>
  <si>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</si>
  <si>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</si>
  <si>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</si>
  <si>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</si>
  <si>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</si>
  <si>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</si>
  <si>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</si>
  <si>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</si>
  <si>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</si>
  <si>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</si>
  <si>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</si>
  <si>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</si>
  <si>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</si>
  <si>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</si>
  <si>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</si>
  <si>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</si>
  <si>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</si>
  <si>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</si>
  <si>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</si>
  <si>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</si>
  <si>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</si>
  <si>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</si>
  <si>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</si>
  <si>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</si>
  <si>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</si>
  <si>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</si>
  <si>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</si>
  <si>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</si>
  <si>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</si>
  <si>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</si>
  <si>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</si>
  <si>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</si>
  <si>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</si>
  <si>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</si>
  <si>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</si>
  <si>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</si>
  <si>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</si>
  <si>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</si>
  <si>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</si>
  <si>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</si>
  <si>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</si>
  <si>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</si>
  <si>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</si>
  <si>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</si>
  <si>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</si>
  <si>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</si>
  <si>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</si>
  <si>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</si>
  <si>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</si>
  <si>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</si>
  <si>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</si>
  <si>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</si>
  <si>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</si>
  <si>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</si>
  <si>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</si>
  <si>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</si>
  <si>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</si>
  <si>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</si>
  <si>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</si>
  <si>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</si>
  <si>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</si>
  <si>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</si>
  <si>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</si>
  <si>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</si>
  <si>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</si>
  <si>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</si>
  <si>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</si>
  <si>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</si>
  <si>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</si>
  <si>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</si>
  <si>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</si>
  <si>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</si>
  <si>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</si>
  <si>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</si>
  <si>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</si>
  <si>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</si>
  <si>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</si>
  <si>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</si>
  <si>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</si>
  <si>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</si>
  <si>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</si>
  <si>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</si>
  <si>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</si>
  <si>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</si>
  <si>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</si>
  <si>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</si>
  <si>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</si>
  <si>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</si>
  <si>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</si>
  <si>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</si>
  <si>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</si>
  <si>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</si>
  <si>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</si>
  <si>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</si>
  <si>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</si>
  <si>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</si>
  <si>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</si>
  <si>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</si>
  <si>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</si>
  <si>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</si>
  <si>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</si>
  <si>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</si>
  <si>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</si>
  <si>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</si>
  <si>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</si>
  <si>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</si>
  <si>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</si>
  <si>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</si>
  <si>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</si>
  <si>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</si>
  <si>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</si>
  <si>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</si>
  <si>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</si>
  <si>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</si>
  <si>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</si>
  <si>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</si>
  <si>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</si>
  <si>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</si>
  <si>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</si>
  <si>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</si>
  <si>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</si>
  <si>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</si>
  <si>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</si>
  <si>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</si>
  <si>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</si>
  <si>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</si>
  <si>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</si>
  <si>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</si>
  <si>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</si>
  <si>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</si>
  <si>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</si>
  <si>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</si>
  <si>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</si>
  <si>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</si>
  <si>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</si>
  <si>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</si>
  <si>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</si>
  <si>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</si>
  <si>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</si>
  <si>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</si>
  <si>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</si>
  <si>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</si>
  <si>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</si>
  <si>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</si>
  <si>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</si>
  <si>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</si>
  <si>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</si>
  <si>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</si>
  <si>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</si>
  <si>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</si>
  <si>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</si>
  <si>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</si>
  <si>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</si>
  <si>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</si>
  <si>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</si>
  <si>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</si>
  <si>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</si>
  <si>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</si>
  <si>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</si>
  <si>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</si>
  <si>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</si>
  <si>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</si>
  <si>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</si>
  <si>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</si>
  <si>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</si>
  <si>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</si>
  <si>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</si>
  <si>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</si>
  <si>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</si>
  <si>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</si>
  <si>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</si>
  <si>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</si>
  <si>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</si>
  <si>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</si>
  <si>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</si>
  <si>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</si>
  <si>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</si>
  <si>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</si>
  <si>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</si>
  <si>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</si>
  <si>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</si>
  <si>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</si>
  <si>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</si>
  <si>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</si>
  <si>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</si>
  <si>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</si>
  <si>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</si>
  <si>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</si>
  <si>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</si>
  <si>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</si>
  <si>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</si>
  <si>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</si>
  <si>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</si>
  <si>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</si>
  <si>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</si>
  <si>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</si>
  <si>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</si>
  <si>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</si>
  <si>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</si>
  <si>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</si>
  <si>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</si>
  <si>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</si>
  <si>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</si>
  <si>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</si>
  <si>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</si>
  <si>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</si>
  <si>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</si>
  <si>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</si>
  <si>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</si>
  <si>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</si>
  <si>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</si>
  <si>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</si>
  <si>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</si>
  <si>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</si>
  <si>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</si>
  <si>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</si>
  <si>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</si>
  <si>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</si>
  <si>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</si>
  <si>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</si>
  <si>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</si>
  <si>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</si>
  <si>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</si>
  <si>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</si>
  <si>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</si>
  <si>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</si>
  <si>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</si>
  <si>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</si>
  <si>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</si>
  <si>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</si>
  <si>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</si>
  <si>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</si>
  <si>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</si>
  <si>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</si>
  <si>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</si>
  <si>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</si>
  <si>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</si>
  <si>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</si>
  <si>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</si>
  <si>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</si>
  <si>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</si>
  <si>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</si>
  <si>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</si>
  <si>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</si>
  <si>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</si>
  <si>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</si>
  <si>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</si>
  <si>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</si>
  <si>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</si>
  <si>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</si>
  <si>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</si>
  <si>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</si>
  <si>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</si>
  <si>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</si>
  <si>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</si>
  <si>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</si>
  <si>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</si>
  <si>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</si>
  <si>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</si>
  <si>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</si>
  <si>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</si>
  <si>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</si>
  <si>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</si>
  <si>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</si>
  <si>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</si>
  <si>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</si>
  <si>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</si>
  <si>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</si>
  <si>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</si>
  <si>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</si>
  <si>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</si>
  <si>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</si>
  <si>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</si>
  <si>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</si>
  <si>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</si>
  <si>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</si>
  <si>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</si>
  <si>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</si>
  <si>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</si>
  <si>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</si>
  <si>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</si>
  <si>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</si>
  <si>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</si>
  <si>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</si>
  <si>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</si>
  <si>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</si>
  <si>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</si>
  <si>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</si>
  <si>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</si>
  <si>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</si>
  <si>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</si>
  <si>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</si>
  <si>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</si>
  <si>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</si>
  <si>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</si>
  <si>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</si>
  <si>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</si>
  <si>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</si>
  <si>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</si>
  <si>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</si>
  <si>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</si>
  <si>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</si>
  <si>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</si>
  <si>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</si>
  <si>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</si>
  <si>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</si>
  <si>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</si>
  <si>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</si>
  <si>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</si>
  <si>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</si>
  <si>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</si>
  <si>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</si>
  <si>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</si>
  <si>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</si>
  <si>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</si>
  <si>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</si>
  <si>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</si>
  <si>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</si>
  <si>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</si>
  <si>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</si>
  <si>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</si>
  <si>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</si>
  <si>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</si>
  <si>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</si>
  <si>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</si>
  <si>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</si>
  <si>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</si>
  <si>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</si>
  <si>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</si>
  <si>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</si>
  <si>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</si>
  <si>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</si>
  <si>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</si>
  <si>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</si>
  <si>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</si>
  <si>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</si>
  <si>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</si>
  <si>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</si>
  <si>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</si>
  <si>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</si>
  <si>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</si>
  <si>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</si>
  <si>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</si>
  <si>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</si>
  <si>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</si>
  <si>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</si>
  <si>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</si>
  <si>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</si>
  <si>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</si>
  <si>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</si>
  <si>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</si>
  <si>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</si>
  <si>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</si>
  <si>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</si>
  <si>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</si>
  <si>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</si>
  <si>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</si>
  <si>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</si>
  <si>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</si>
  <si>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</si>
  <si>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</si>
  <si>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</si>
  <si>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</si>
  <si>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</si>
  <si>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</si>
  <si>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</si>
  <si>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</si>
  <si>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</si>
  <si>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</si>
  <si>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</si>
  <si>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</si>
  <si>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</si>
  <si>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</si>
  <si>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</si>
  <si>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</si>
  <si>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</si>
  <si>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</si>
  <si>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</si>
  <si>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</si>
  <si>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</si>
  <si>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</si>
  <si>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</si>
  <si>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</si>
  <si>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</si>
  <si>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</si>
  <si>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</si>
  <si>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</si>
  <si>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</si>
  <si>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</si>
  <si>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</si>
  <si>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</si>
  <si>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</si>
  <si>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</si>
  <si>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</si>
  <si>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</si>
  <si>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</si>
  <si>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</si>
  <si>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</si>
  <si>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</si>
  <si>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</si>
  <si>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</si>
  <si>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</si>
  <si>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</si>
  <si>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</si>
  <si>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</si>
  <si>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</si>
  <si>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</si>
  <si>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</si>
  <si>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</si>
  <si>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</si>
  <si>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</si>
  <si>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</si>
  <si>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</si>
  <si>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</si>
  <si>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</si>
  <si>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</si>
  <si>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</si>
  <si>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</si>
  <si>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</si>
  <si>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</si>
  <si>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</si>
  <si>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</si>
  <si>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</si>
  <si>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</si>
  <si>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</si>
  <si>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</si>
  <si>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</si>
  <si>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</si>
  <si>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</si>
  <si>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</si>
  <si>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</si>
  <si>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</si>
  <si>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</si>
  <si>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</si>
  <si>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</si>
  <si>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</si>
  <si>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</si>
  <si>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</si>
  <si>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</si>
  <si>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</si>
  <si>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</si>
  <si>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</si>
  <si>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</si>
  <si>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</si>
  <si>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</si>
  <si>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</si>
  <si>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</si>
  <si>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</si>
  <si>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</si>
  <si>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</si>
  <si>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</si>
  <si>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</si>
  <si>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</si>
  <si>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</si>
  <si>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</si>
  <si>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</si>
  <si>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</si>
  <si>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</si>
  <si>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</si>
  <si>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</si>
  <si>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</si>
  <si>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</si>
  <si>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</si>
  <si>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</si>
  <si>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</si>
  <si>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</si>
  <si>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</si>
  <si>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</si>
  <si>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</si>
  <si>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</si>
  <si>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</si>
  <si>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</si>
  <si>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</si>
  <si>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</si>
  <si>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</si>
  <si>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</si>
  <si>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</si>
  <si>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</si>
  <si>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</si>
  <si>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</si>
  <si>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</si>
  <si>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</si>
  <si>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</si>
  <si>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</si>
  <si>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</si>
  <si>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</si>
  <si>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</si>
  <si>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</si>
  <si>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</si>
  <si>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</si>
  <si>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</si>
  <si>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</si>
  <si>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</si>
  <si>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</si>
  <si>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</si>
  <si>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</si>
  <si>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</si>
  <si>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</si>
  <si>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</si>
  <si>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</si>
  <si>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</si>
  <si>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</si>
  <si>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</si>
  <si>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</si>
  <si>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</si>
  <si>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</si>
  <si>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</si>
  <si>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</si>
  <si>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</si>
  <si>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</si>
  <si>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</si>
  <si>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</si>
  <si>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</si>
  <si>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</si>
  <si>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</si>
  <si>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</si>
  <si>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</si>
  <si>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</si>
  <si>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</si>
  <si>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</si>
  <si>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</si>
  <si>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</si>
  <si>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</si>
  <si>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</si>
  <si>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</si>
  <si>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</si>
  <si>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</si>
  <si>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</si>
  <si>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</si>
  <si>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</si>
  <si>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</si>
  <si>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</si>
  <si>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</si>
  <si>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</si>
  <si>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</si>
  <si>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</si>
  <si>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</si>
  <si>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</si>
  <si>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</si>
  <si>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</si>
  <si>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</si>
  <si>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</si>
  <si>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</si>
  <si>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</si>
  <si>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</si>
  <si>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</si>
  <si>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</si>
  <si>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</si>
  <si>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</si>
  <si>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</si>
  <si>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</si>
  <si>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</si>
  <si>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</si>
  <si>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</si>
  <si>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</si>
  <si>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</si>
  <si>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</si>
  <si>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</si>
  <si>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</si>
  <si>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</si>
  <si>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</si>
  <si>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</si>
  <si>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</si>
  <si>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</si>
  <si>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</si>
  <si>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</si>
  <si>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</si>
  <si>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</si>
  <si>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</si>
  <si>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</si>
  <si>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</si>
  <si>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</si>
  <si>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</si>
  <si>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</si>
  <si>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</si>
  <si>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</si>
  <si>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</si>
  <si>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</si>
  <si>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</si>
  <si>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</si>
  <si>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</si>
  <si>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</si>
  <si>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</si>
  <si>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</si>
  <si>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</si>
  <si>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</si>
  <si>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</si>
  <si>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</si>
  <si>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</si>
  <si>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</si>
  <si>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</si>
  <si>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</si>
  <si>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</si>
  <si>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</si>
  <si>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</si>
  <si>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</si>
  <si>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</si>
  <si>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</si>
  <si>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</si>
  <si>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</si>
  <si>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</si>
  <si>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</si>
  <si>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</si>
  <si>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</si>
  <si>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</si>
  <si>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</si>
  <si>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</si>
  <si>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</si>
  <si>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</si>
  <si>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</si>
  <si>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</si>
  <si>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</si>
  <si>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</si>
  <si>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</si>
  <si>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</si>
  <si>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</si>
  <si>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</si>
  <si>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</si>
  <si>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</si>
  <si>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</si>
  <si>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</si>
  <si>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</si>
  <si>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</si>
  <si>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</si>
  <si>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</si>
  <si>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</si>
  <si>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</si>
  <si>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</si>
  <si>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</si>
  <si>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</si>
  <si>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</si>
  <si>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</si>
  <si>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</si>
  <si>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</si>
  <si>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</si>
  <si>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</si>
  <si>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</si>
  <si>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</si>
  <si>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</si>
  <si>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</si>
  <si>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</si>
  <si>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</si>
  <si>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</si>
  <si>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</si>
  <si>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</si>
  <si>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</si>
  <si>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</si>
  <si>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</si>
  <si>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</si>
  <si>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</si>
  <si>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</si>
  <si>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</si>
  <si>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</si>
  <si>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</si>
  <si>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</si>
  <si>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</si>
  <si>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</si>
  <si>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</si>
  <si>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</si>
  <si>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</si>
  <si>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</si>
  <si>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</si>
  <si>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</si>
  <si>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</si>
  <si>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</si>
  <si>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</si>
  <si>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</si>
  <si>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</si>
  <si>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</si>
  <si>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</si>
  <si>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</si>
  <si>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</si>
  <si>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</si>
  <si>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</si>
  <si>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</si>
  <si>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</si>
  <si>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</si>
  <si>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</si>
  <si>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</si>
  <si>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</si>
  <si>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</si>
  <si>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</si>
  <si>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</si>
  <si>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</si>
  <si>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</si>
  <si>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</si>
  <si>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</si>
  <si>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</si>
  <si>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</si>
  <si>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</si>
  <si>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</si>
  <si>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</si>
  <si>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</si>
  <si>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</si>
  <si>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</si>
  <si>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</si>
  <si>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</si>
  <si>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</si>
  <si>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</si>
  <si>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</si>
  <si>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</si>
  <si>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</si>
  <si>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</si>
  <si>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</si>
  <si>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</si>
  <si>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</si>
  <si>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</si>
  <si>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</si>
  <si>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</si>
  <si>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</si>
  <si>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</si>
  <si>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</si>
  <si>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</si>
  <si>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</si>
  <si>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</si>
  <si>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</si>
  <si>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</si>
  <si>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</si>
  <si>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</si>
  <si>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</si>
  <si>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</si>
  <si>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</si>
  <si>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</si>
  <si>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</si>
  <si>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</si>
  <si>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</si>
  <si>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</si>
  <si>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</si>
  <si>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</si>
  <si>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</si>
  <si>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</si>
  <si>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</si>
  <si>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</si>
  <si>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</si>
  <si>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</si>
  <si>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</si>
  <si>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</si>
  <si>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</si>
  <si>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</si>
  <si>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</si>
  <si>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</si>
  <si>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</si>
  <si>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</si>
  <si>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</si>
  <si>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</si>
  <si>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</si>
  <si>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</si>
  <si>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</si>
  <si>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</si>
  <si>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</si>
  <si>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</si>
  <si>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</si>
  <si>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</si>
  <si>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</si>
  <si>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</si>
  <si>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</si>
  <si>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</si>
  <si>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</si>
  <si>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</si>
  <si>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</si>
  <si>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</si>
  <si>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</si>
  <si>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</si>
  <si>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</si>
  <si>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</si>
  <si>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</si>
  <si>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</si>
  <si>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</si>
  <si>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</si>
  <si>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</si>
  <si>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</si>
  <si>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</si>
  <si>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</si>
  <si>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</si>
  <si>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</si>
  <si>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</si>
  <si>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</si>
  <si>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</si>
  <si>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</si>
  <si>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</si>
  <si>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</si>
  <si>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</si>
  <si>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</si>
  <si>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</si>
  <si>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</si>
  <si>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</si>
  <si>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</si>
  <si>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</si>
  <si>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</si>
  <si>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</si>
  <si>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</si>
  <si>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</si>
  <si>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</si>
  <si>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</si>
  <si>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</si>
  <si>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</si>
  <si>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</si>
  <si>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</si>
  <si>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</si>
  <si>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</si>
  <si>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</si>
  <si>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</si>
  <si>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</si>
  <si>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</si>
  <si>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</si>
  <si>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</si>
  <si>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</si>
  <si>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</si>
  <si>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</si>
  <si>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</si>
  <si>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</si>
  <si>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</si>
  <si>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</si>
  <si>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</si>
  <si>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</si>
  <si>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</si>
  <si>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</si>
  <si>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</si>
  <si>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</si>
  <si>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</si>
  <si>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</si>
  <si>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</si>
  <si>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</si>
  <si>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</si>
  <si>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</si>
  <si>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</si>
  <si>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</si>
  <si>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</si>
  <si>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</si>
  <si>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</si>
  <si>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</si>
  <si>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</si>
  <si>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</si>
  <si>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</si>
  <si>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</si>
  <si>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</si>
  <si>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</si>
  <si>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</si>
  <si>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</si>
  <si>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</si>
  <si>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</si>
  <si>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</si>
  <si>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</si>
  <si>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</si>
  <si>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</si>
  <si>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</si>
  <si>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</si>
  <si>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</si>
  <si>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</si>
  <si>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</si>
  <si>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</si>
  <si>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</si>
  <si>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</si>
  <si>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</si>
  <si>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</si>
  <si>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</si>
  <si>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</si>
  <si>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</si>
  <si>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</si>
  <si>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</si>
  <si>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</si>
  <si>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</si>
  <si>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</si>
  <si>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</si>
  <si>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</si>
  <si>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</si>
  <si>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</si>
  <si>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</si>
  <si>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</si>
  <si>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</si>
  <si>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</si>
  <si>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</si>
  <si>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</si>
  <si>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</si>
  <si>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</si>
  <si>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</si>
  <si>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</si>
  <si>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</si>
  <si>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</si>
  <si>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</si>
  <si>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</si>
  <si>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</si>
  <si>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</si>
  <si>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</si>
  <si>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</si>
  <si>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</si>
  <si>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</si>
  <si>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</si>
  <si>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</si>
  <si>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</si>
  <si>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</si>
  <si>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</si>
  <si>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</si>
  <si>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</si>
  <si>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</si>
  <si>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</si>
  <si>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</si>
  <si>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</si>
  <si>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</si>
  <si>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</si>
  <si>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</si>
  <si>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</si>
  <si>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</si>
  <si>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</si>
  <si>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</si>
  <si>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</si>
  <si>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</si>
  <si>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</si>
  <si>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</si>
  <si>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</si>
  <si>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</si>
  <si>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</si>
  <si>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</si>
  <si>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</si>
  <si>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</si>
  <si>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</si>
  <si>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</si>
  <si>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</si>
  <si>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</si>
  <si>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</si>
  <si>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</si>
  <si>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</si>
  <si>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</si>
  <si>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</si>
  <si>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</si>
  <si>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</si>
  <si>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</si>
  <si>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</si>
  <si>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</si>
  <si>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</si>
  <si>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</si>
  <si>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</si>
  <si>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</si>
  <si>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</si>
  <si>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</si>
  <si>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</si>
  <si>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</si>
  <si>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</si>
  <si>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</si>
  <si>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</si>
  <si>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</si>
  <si>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</si>
  <si>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</si>
  <si>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</si>
  <si>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</si>
  <si>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</si>
  <si>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</si>
  <si>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</si>
  <si>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</si>
  <si>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</si>
  <si>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</si>
  <si>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</si>
  <si>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</si>
  <si>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</si>
  <si>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</si>
  <si>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</si>
  <si>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</si>
  <si>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</si>
  <si>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</si>
  <si>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</si>
  <si>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</si>
  <si>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</si>
  <si>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</si>
  <si>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</si>
  <si>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</si>
  <si>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</si>
  <si>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</si>
  <si>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</si>
  <si>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</si>
  <si>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</si>
  <si>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</si>
  <si>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</si>
  <si>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</si>
  <si>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</si>
  <si>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</si>
  <si>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</si>
  <si>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</si>
  <si>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</si>
  <si>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</si>
  <si>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</si>
  <si>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</si>
  <si>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</si>
  <si>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</si>
  <si>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</si>
  <si>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</si>
  <si>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</si>
  <si>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</si>
  <si>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</si>
  <si>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</si>
  <si>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</si>
  <si>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</si>
  <si>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</si>
  <si>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</si>
  <si>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</si>
  <si>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</si>
  <si>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</si>
  <si>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</si>
  <si>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</si>
  <si>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</si>
  <si>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</si>
  <si>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</si>
  <si>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</si>
  <si>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</si>
  <si>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</si>
  <si>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</si>
  <si>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</si>
  <si>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</si>
  <si>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</si>
  <si>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</si>
  <si>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</si>
  <si>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</si>
  <si>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</si>
  <si>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</si>
  <si>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</si>
  <si>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</si>
  <si>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</si>
  <si>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</si>
  <si>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</si>
  <si>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</si>
  <si>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</si>
  <si>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</si>
  <si>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</si>
  <si>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</si>
  <si>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</si>
  <si>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</si>
  <si>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</si>
  <si>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</si>
  <si>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</si>
  <si>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</si>
  <si>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</si>
  <si>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</si>
  <si>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</si>
  <si>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</si>
  <si>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</si>
  <si>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</si>
  <si>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</si>
  <si>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</si>
  <si>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</si>
  <si>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</si>
  <si>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</si>
  <si>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</si>
  <si>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</si>
  <si>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</si>
  <si>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</si>
  <si>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</si>
  <si>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</si>
  <si>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</si>
  <si>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</si>
  <si>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</si>
  <si>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</si>
  <si>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</si>
  <si>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</si>
  <si>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</si>
  <si>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</si>
  <si>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</si>
  <si>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</si>
  <si>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</si>
  <si>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</si>
  <si>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</si>
  <si>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</si>
  <si>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</si>
  <si>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</si>
  <si>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</si>
  <si>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</si>
  <si>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</si>
  <si>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</si>
  <si>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</si>
  <si>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</si>
  <si>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</si>
  <si>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</si>
  <si>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</si>
  <si>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</si>
  <si>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</si>
  <si>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</si>
  <si>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</si>
  <si>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</si>
  <si>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</si>
  <si>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</si>
  <si>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</si>
  <si>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</si>
  <si>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</si>
  <si>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</si>
  <si>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</si>
  <si>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</si>
  <si>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</si>
  <si>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</si>
  <si>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</si>
  <si>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</si>
  <si>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</si>
  <si>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</si>
  <si>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</si>
  <si>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</si>
  <si>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</si>
  <si>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</si>
  <si>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</si>
  <si>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</si>
  <si>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</si>
  <si>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</si>
  <si>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</si>
  <si>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</si>
  <si>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</si>
  <si>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</si>
  <si>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</si>
  <si>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</si>
  <si>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</si>
  <si>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</si>
  <si>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</si>
  <si>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</si>
  <si>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</si>
  <si>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</si>
  <si>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</si>
  <si>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</si>
  <si>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</si>
  <si>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</si>
  <si>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</si>
  <si>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</si>
  <si>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</si>
  <si>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</si>
  <si>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</si>
  <si>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</si>
  <si>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</si>
  <si>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</si>
  <si>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</si>
  <si>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</si>
  <si>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</si>
  <si>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</si>
  <si>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</si>
  <si>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</si>
  <si>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</si>
  <si>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</si>
  <si>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</si>
  <si>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</si>
  <si>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</si>
  <si>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</si>
  <si>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</si>
  <si>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</si>
  <si>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</si>
  <si>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</si>
  <si>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</si>
  <si>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</si>
  <si>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</si>
  <si>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</si>
  <si>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</si>
  <si>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</si>
  <si>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</si>
  <si>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</si>
  <si>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</si>
  <si>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</si>
  <si>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</si>
  <si>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</si>
  <si>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</si>
  <si>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</si>
  <si>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</si>
  <si>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</si>
  <si>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</si>
  <si>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</si>
  <si>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</si>
  <si>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</si>
  <si>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</si>
  <si>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</si>
  <si>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</si>
  <si>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</si>
  <si>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</si>
  <si>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</si>
  <si>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</si>
  <si>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</si>
  <si>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</si>
  <si>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</si>
  <si>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</si>
  <si>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</si>
  <si>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</si>
  <si>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</si>
  <si>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</si>
  <si>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</si>
  <si>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</si>
  <si>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</si>
  <si>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</si>
  <si>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</si>
  <si>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</si>
  <si>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</si>
  <si>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</si>
  <si>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</si>
  <si>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</si>
  <si>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</si>
  <si>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</si>
  <si>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</si>
  <si>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</si>
  <si>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</si>
  <si>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</si>
  <si>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</si>
  <si>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</si>
  <si>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</si>
  <si>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</si>
  <si>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</si>
  <si>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</si>
  <si>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</si>
  <si>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</si>
  <si>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</si>
  <si>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</si>
  <si>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</si>
  <si>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</si>
  <si>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</si>
  <si>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</si>
  <si>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</si>
  <si>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</si>
  <si>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</si>
  <si>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</si>
  <si>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</si>
  <si>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</si>
  <si>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</si>
  <si>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</si>
  <si>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</si>
  <si>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</si>
  <si>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</si>
  <si>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</si>
  <si>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</si>
  <si>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</si>
  <si>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</si>
  <si>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</si>
  <si>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</si>
  <si>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</si>
  <si>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</si>
  <si>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</si>
  <si>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</si>
  <si>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</si>
  <si>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</si>
  <si>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</si>
  <si>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</si>
  <si>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</si>
  <si>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</si>
  <si>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</si>
  <si>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</si>
  <si>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</si>
  <si>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</si>
  <si>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</si>
  <si>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</si>
  <si>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</si>
  <si>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</si>
  <si>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</si>
  <si>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</si>
  <si>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</si>
  <si>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</si>
  <si>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</si>
  <si>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</si>
  <si>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</si>
  <si>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</si>
  <si>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</si>
  <si>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</si>
  <si>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</si>
  <si>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</si>
  <si>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</si>
  <si>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</si>
  <si>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</si>
  <si>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</si>
  <si>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</si>
  <si>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</si>
  <si>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</si>
  <si>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</si>
  <si>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</si>
  <si>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</si>
  <si>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</si>
  <si>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</si>
  <si>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</si>
  <si>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</si>
  <si>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</si>
  <si>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</si>
  <si>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</si>
  <si>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</si>
  <si>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</si>
  <si>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</si>
  <si>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</si>
  <si>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</si>
  <si>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</si>
  <si>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</si>
  <si>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</si>
  <si>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</si>
  <si>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</si>
  <si>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</si>
  <si>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</si>
  <si>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</si>
  <si>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</si>
  <si>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</si>
  <si>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</si>
  <si>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</si>
  <si>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</si>
  <si>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</si>
  <si>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</si>
  <si>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</si>
  <si>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</si>
  <si>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</si>
  <si>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</si>
  <si>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</si>
  <si>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</si>
  <si>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</si>
  <si>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</si>
  <si>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</si>
  <si>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</si>
  <si>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</si>
  <si>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</si>
  <si>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</si>
  <si>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</si>
  <si>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</si>
  <si>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</si>
  <si>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</si>
  <si>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</si>
  <si>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</si>
  <si>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</si>
  <si>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</si>
  <si>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</si>
  <si>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</si>
  <si>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</si>
  <si>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</si>
  <si>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</si>
  <si>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</si>
  <si>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</si>
  <si>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</si>
  <si>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</si>
  <si>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</si>
  <si>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</si>
  <si>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</si>
  <si>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</si>
  <si>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</si>
  <si>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</si>
  <si>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</si>
  <si>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</si>
  <si>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</si>
  <si>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</si>
  <si>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</si>
  <si>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</si>
  <si>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</si>
  <si>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</si>
  <si>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</si>
  <si>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</si>
  <si>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</si>
  <si>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</si>
  <si>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</si>
  <si>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</si>
  <si>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</si>
  <si>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</si>
  <si>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</si>
  <si>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</si>
  <si>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</si>
  <si>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</si>
  <si>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</si>
  <si>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</si>
  <si>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</si>
  <si>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</si>
  <si>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</si>
  <si>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</si>
  <si>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</si>
  <si>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</si>
  <si>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</si>
  <si>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</si>
  <si>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</si>
  <si>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</si>
  <si>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</si>
  <si>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</si>
  <si>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</si>
  <si>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</si>
  <si>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</si>
  <si>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</si>
  <si>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</si>
  <si>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</si>
  <si>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</si>
  <si>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</si>
  <si>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</si>
  <si>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</si>
  <si>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</si>
  <si>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</si>
  <si>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</si>
  <si>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</si>
  <si>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</si>
  <si>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</si>
  <si>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</si>
  <si>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</si>
  <si>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</si>
  <si>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</si>
  <si>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</si>
  <si>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</si>
  <si>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</si>
  <si>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</si>
  <si>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</si>
  <si>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</si>
  <si>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</si>
  <si>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</si>
  <si>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</si>
  <si>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</si>
  <si>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</si>
  <si>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</si>
  <si>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</si>
  <si>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</si>
  <si>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</si>
  <si>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</si>
  <si>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</si>
  <si>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</si>
  <si>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</si>
  <si>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</si>
  <si>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</si>
  <si>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</si>
  <si>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</si>
  <si>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</si>
  <si>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</si>
  <si>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</si>
  <si>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</si>
  <si>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</si>
  <si>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</si>
  <si>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</si>
  <si>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</si>
  <si>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</si>
  <si>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</si>
  <si>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</si>
  <si>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</si>
  <si>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</si>
  <si>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</si>
  <si>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</si>
  <si>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</si>
  <si>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</si>
  <si>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</si>
  <si>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</si>
  <si>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</si>
  <si>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</si>
  <si>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</si>
  <si>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</si>
  <si>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</si>
  <si>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</si>
  <si>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</si>
  <si>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</si>
  <si>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</si>
  <si>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</si>
  <si>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</si>
  <si>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</si>
  <si>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</si>
  <si>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</si>
  <si>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</si>
  <si>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</si>
  <si>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</si>
  <si>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</si>
  <si>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</si>
  <si>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</si>
  <si>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</si>
  <si>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</si>
  <si>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</si>
  <si>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</si>
  <si>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</si>
  <si>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</si>
  <si>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</si>
  <si>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</si>
  <si>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</si>
  <si>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</si>
  <si>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</si>
  <si>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</si>
  <si>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</si>
  <si>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</si>
  <si>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</si>
  <si>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</si>
  <si>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</si>
  <si>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</si>
  <si>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</si>
  <si>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</si>
  <si>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</si>
  <si>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</si>
  <si>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</si>
  <si>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</si>
  <si>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</si>
  <si>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</si>
  <si>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</si>
  <si>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</si>
  <si>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</si>
  <si>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</si>
  <si>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</si>
  <si>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</si>
  <si>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</si>
  <si>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</si>
  <si>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</si>
  <si>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</si>
  <si>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</si>
  <si>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</si>
  <si>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</si>
  <si>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</si>
  <si>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</si>
  <si>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</si>
  <si>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</si>
  <si>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</si>
  <si>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</si>
  <si>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</si>
  <si>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</si>
  <si>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</si>
  <si>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</si>
  <si>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</si>
  <si>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</si>
  <si>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</si>
  <si>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</si>
  <si>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</si>
  <si>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</si>
  <si>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</si>
  <si>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</si>
  <si>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</si>
  <si>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</si>
  <si>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</si>
  <si>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</si>
  <si>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</si>
  <si>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</si>
  <si>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</si>
  <si>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</si>
  <si>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</si>
  <si>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</si>
  <si>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</si>
  <si>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</si>
  <si>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</si>
  <si>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</si>
  <si>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</si>
  <si>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</si>
  <si>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</si>
  <si>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</si>
  <si>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</si>
  <si>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</si>
  <si>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</si>
  <si>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</si>
  <si>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</si>
  <si>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</si>
  <si>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</si>
  <si>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</si>
  <si>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</si>
  <si>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</si>
  <si>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</si>
  <si>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</si>
  <si>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</si>
  <si>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</si>
  <si>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</si>
  <si>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</si>
  <si>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</si>
  <si>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</si>
  <si>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</si>
  <si>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</si>
  <si>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</si>
  <si>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</si>
  <si>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</si>
  <si>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</si>
  <si>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</si>
  <si>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</si>
  <si>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</si>
  <si>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</si>
  <si>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</si>
  <si>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</si>
  <si>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</si>
  <si>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</si>
  <si>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</si>
  <si>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</si>
  <si>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</si>
  <si>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</si>
  <si>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</si>
  <si>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</si>
  <si>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</si>
  <si>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</si>
  <si>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</si>
  <si>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</si>
  <si>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</si>
  <si>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</si>
  <si>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</si>
  <si>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</si>
  <si>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</si>
  <si>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</si>
  <si>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</si>
  <si>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</si>
  <si>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</si>
  <si>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</si>
  <si>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</si>
  <si>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</si>
  <si>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</si>
  <si>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</si>
  <si>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</si>
  <si>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</si>
  <si>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</si>
  <si>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</si>
  <si>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</si>
  <si>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</si>
  <si>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</si>
  <si>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</si>
  <si>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</si>
  <si>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</si>
  <si>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</si>
  <si>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</si>
  <si>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</si>
  <si>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</si>
  <si>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</si>
  <si>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</si>
  <si>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</si>
  <si>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</si>
  <si>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</si>
  <si>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</si>
  <si>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</si>
  <si>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</si>
  <si>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</si>
  <si>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</si>
  <si>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</si>
  <si>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</si>
  <si>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</si>
  <si>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</si>
  <si>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</si>
  <si>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</si>
  <si>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</si>
  <si>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</si>
  <si>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</si>
  <si>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</si>
  <si>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</si>
  <si>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</si>
  <si>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</si>
  <si>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</si>
  <si>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</si>
  <si>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</si>
  <si>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</si>
  <si>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</si>
  <si>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</si>
  <si>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</si>
  <si>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</si>
  <si>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</si>
  <si>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</si>
  <si>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</si>
  <si>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</si>
  <si>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</si>
  <si>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</si>
  <si>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</si>
  <si>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</si>
  <si>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</si>
  <si>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</si>
  <si>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</si>
  <si>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</si>
  <si>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</si>
  <si>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</si>
  <si>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</si>
  <si>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</si>
  <si>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</si>
  <si>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</si>
  <si>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</si>
  <si>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</si>
  <si>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</si>
  <si>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</si>
  <si>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</si>
  <si>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</si>
  <si>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</si>
  <si>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</si>
  <si>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</si>
  <si>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</si>
  <si>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</si>
  <si>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</si>
  <si>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</si>
  <si>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</si>
  <si>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</si>
  <si>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</si>
  <si>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</si>
  <si>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</si>
  <si>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</si>
  <si>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</si>
  <si>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</si>
  <si>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</si>
  <si>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</si>
  <si>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</si>
  <si>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</si>
  <si>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</si>
  <si>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</si>
  <si>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</si>
  <si>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</si>
  <si>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</si>
  <si>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</si>
  <si>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</si>
  <si>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</si>
  <si>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</si>
  <si>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</si>
  <si>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</si>
  <si>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</si>
  <si>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</si>
  <si>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</si>
  <si>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</si>
  <si>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</si>
  <si>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</si>
  <si>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</si>
  <si>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</si>
  <si>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</si>
  <si>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</si>
  <si>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</si>
  <si>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</si>
  <si>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</si>
  <si>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</si>
  <si>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</si>
  <si>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</si>
  <si>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</si>
  <si>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</si>
  <si>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</si>
  <si>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</si>
  <si>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</si>
  <si>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</si>
  <si>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</si>
  <si>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</si>
  <si>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</si>
  <si>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</si>
  <si>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</si>
  <si>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</si>
  <si>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</si>
  <si>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</si>
  <si>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</si>
  <si>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</si>
  <si>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</si>
  <si>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</si>
  <si>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</si>
  <si>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</si>
  <si>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</si>
  <si>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</si>
  <si>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</si>
  <si>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</si>
  <si>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</si>
  <si>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</si>
  <si>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</si>
  <si>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</si>
  <si>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</si>
  <si>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</si>
  <si>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</si>
  <si>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</si>
  <si>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</si>
  <si>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</si>
  <si>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</si>
  <si>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</si>
  <si>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</si>
  <si>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</si>
  <si>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</si>
  <si>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</si>
  <si>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</si>
  <si>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</si>
  <si>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</si>
  <si>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</si>
  <si>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</si>
  <si>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</si>
  <si>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</si>
  <si>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</si>
  <si>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</si>
  <si>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</si>
  <si>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</si>
  <si>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</si>
  <si>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</si>
  <si>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</si>
  <si>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</si>
  <si>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</si>
  <si>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</si>
  <si>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</si>
  <si>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</si>
  <si>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</si>
  <si>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</si>
  <si>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</si>
  <si>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</si>
  <si>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</si>
  <si>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</si>
  <si>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</si>
  <si>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</si>
  <si>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</si>
  <si>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</si>
  <si>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</si>
  <si>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</si>
  <si>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</si>
  <si>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</si>
  <si>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</si>
  <si>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</si>
  <si>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</si>
  <si>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</si>
  <si>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</si>
  <si>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</si>
  <si>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</si>
  <si>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</si>
  <si>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</si>
  <si>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</si>
  <si>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</si>
  <si>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</si>
  <si>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</si>
  <si>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</si>
  <si>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</si>
  <si>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</si>
  <si>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</si>
  <si>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</si>
  <si>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</si>
  <si>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</si>
  <si>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</si>
  <si>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</si>
  <si>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</si>
  <si>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</si>
  <si>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</si>
  <si>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</si>
  <si>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</si>
  <si>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</si>
  <si>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</si>
  <si>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</si>
  <si>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</si>
  <si>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</si>
  <si>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</si>
  <si>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</si>
  <si>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</si>
  <si>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</si>
  <si>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</si>
  <si>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</si>
  <si>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</si>
  <si>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</si>
  <si>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</si>
  <si>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</si>
  <si>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</si>
  <si>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</si>
  <si>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</si>
  <si>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</si>
  <si>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</si>
  <si>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</si>
  <si>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</si>
  <si>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</si>
  <si>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</si>
  <si>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</si>
  <si>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</si>
  <si>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</si>
  <si>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</si>
  <si>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</si>
  <si>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</si>
  <si>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</si>
  <si>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</si>
  <si>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</si>
  <si>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</si>
  <si>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</si>
  <si>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</si>
  <si>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</si>
  <si>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</si>
  <si>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</si>
  <si>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</si>
  <si>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</si>
  <si>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</si>
  <si>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</si>
  <si>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</si>
  <si>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</si>
  <si>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</si>
  <si>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</si>
  <si>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</si>
  <si>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</si>
  <si>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</si>
  <si>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</si>
  <si>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</si>
  <si>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</si>
  <si>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</si>
  <si>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</si>
  <si>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</si>
  <si>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</si>
  <si>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</si>
  <si>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</si>
  <si>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</si>
  <si>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</si>
  <si>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</si>
  <si>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</si>
  <si>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</si>
  <si>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</si>
  <si>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</si>
  <si>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</si>
  <si>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</si>
  <si>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</si>
  <si>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</si>
  <si>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</si>
  <si>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</si>
  <si>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</si>
  <si>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</si>
  <si>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</si>
  <si>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</si>
  <si>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</si>
  <si>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</si>
  <si>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</si>
  <si>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</si>
  <si>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</si>
  <si>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</si>
  <si>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</si>
  <si>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</si>
  <si>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</si>
  <si>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</si>
  <si>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</si>
  <si>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</si>
  <si>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</si>
  <si>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</si>
  <si>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</si>
  <si>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</si>
  <si>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</si>
  <si>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</si>
  <si>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</si>
  <si>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</si>
  <si>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</si>
  <si>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</si>
  <si>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</si>
  <si>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</si>
  <si>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</si>
  <si>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</si>
  <si>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</si>
  <si>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</si>
  <si>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</si>
  <si>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</si>
  <si>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</si>
  <si>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</si>
  <si>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</si>
  <si>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</si>
  <si>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</si>
  <si>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</si>
  <si>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</si>
  <si>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</si>
  <si>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</si>
  <si>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</si>
  <si>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</si>
  <si>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</si>
  <si>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</si>
  <si>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</si>
  <si>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</si>
  <si>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</si>
  <si>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</si>
  <si>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</si>
  <si>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</si>
  <si>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</si>
  <si>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</si>
  <si>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</si>
  <si>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</si>
  <si>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</si>
  <si>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</si>
  <si>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</si>
  <si>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</si>
  <si>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</si>
  <si>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</si>
  <si>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</si>
  <si>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</si>
  <si>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</si>
  <si>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</si>
  <si>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</si>
  <si>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</si>
  <si>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</si>
  <si>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</si>
  <si>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</si>
  <si>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</si>
  <si>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</si>
  <si>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</si>
  <si>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</si>
  <si>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</si>
  <si>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</si>
  <si>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</si>
  <si>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</si>
  <si>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</si>
  <si>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</si>
  <si>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</si>
  <si>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</si>
  <si>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</si>
  <si>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</si>
  <si>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</si>
  <si>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</si>
  <si>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</si>
  <si>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</si>
  <si>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</si>
  <si>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</si>
  <si>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</si>
  <si>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</si>
  <si>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</si>
  <si>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</si>
  <si>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</si>
  <si>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</si>
  <si>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</si>
  <si>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</si>
  <si>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</si>
  <si>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</si>
  <si>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</si>
  <si>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</si>
  <si>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</si>
  <si>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</si>
  <si>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</si>
  <si>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</si>
  <si>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</si>
  <si>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</si>
  <si>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</si>
  <si>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</si>
  <si>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</si>
  <si>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</si>
  <si>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</si>
  <si>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</si>
  <si>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</si>
  <si>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</si>
  <si>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</si>
  <si>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</si>
  <si>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</si>
  <si>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</si>
  <si>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</si>
  <si>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</si>
  <si>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</si>
  <si>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</si>
  <si>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</si>
  <si>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</si>
  <si>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</si>
  <si>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</si>
  <si>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</si>
  <si>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</si>
  <si>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</si>
  <si>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</si>
  <si>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</si>
  <si>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</si>
  <si>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</si>
  <si>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</si>
  <si>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</si>
  <si>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</si>
  <si>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</si>
  <si>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</si>
  <si>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</si>
  <si>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</si>
  <si>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</si>
  <si>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</si>
  <si>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</si>
  <si>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</si>
  <si>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</si>
  <si>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</si>
  <si>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</si>
  <si>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</si>
  <si>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</si>
  <si>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</si>
  <si>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</si>
  <si>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</si>
  <si>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</si>
  <si>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</si>
  <si>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</si>
  <si>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</si>
  <si>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</si>
  <si>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</si>
  <si>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</si>
  <si>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</si>
  <si>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</si>
  <si>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</si>
  <si>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</si>
  <si>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</si>
  <si>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</si>
  <si>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</si>
  <si>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</si>
  <si>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</si>
  <si>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</si>
  <si>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</si>
  <si>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</si>
  <si>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</si>
  <si>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</si>
  <si>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</si>
  <si>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</si>
  <si>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</si>
  <si>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</si>
  <si>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</si>
  <si>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</si>
  <si>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</si>
  <si>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</si>
  <si>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</si>
  <si>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</si>
  <si>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</si>
  <si>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</si>
  <si>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</si>
  <si>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</si>
  <si>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</si>
  <si>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</si>
  <si>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</si>
  <si>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</si>
  <si>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</si>
  <si>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</si>
  <si>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</si>
  <si>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</si>
  <si>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</si>
  <si>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</si>
  <si>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</si>
  <si>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</si>
  <si>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</si>
  <si>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</si>
  <si>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</si>
  <si>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</si>
  <si>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</si>
  <si>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</si>
  <si>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</si>
  <si>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</si>
  <si>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</si>
  <si>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</si>
  <si>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</si>
  <si>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</si>
  <si>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</si>
  <si>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</si>
  <si>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</si>
  <si>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</si>
  <si>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</si>
  <si>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</si>
  <si>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</si>
  <si>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</si>
  <si>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</si>
  <si>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</si>
  <si>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</si>
  <si>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</si>
  <si>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</si>
  <si>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</si>
  <si>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</si>
  <si>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</si>
  <si>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</si>
  <si>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</si>
  <si>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</si>
  <si>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</si>
  <si>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</si>
  <si>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</si>
  <si>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</si>
  <si>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</si>
  <si>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</si>
  <si>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</si>
  <si>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</si>
  <si>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</si>
  <si>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</si>
  <si>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</si>
  <si>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</si>
  <si>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</si>
  <si>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</si>
  <si>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</si>
  <si>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</si>
  <si>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</si>
  <si>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</si>
  <si>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</si>
  <si>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</si>
  <si>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</si>
  <si>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</si>
  <si>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</si>
  <si>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</si>
  <si>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</si>
  <si>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</si>
  <si>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</si>
  <si>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</si>
  <si>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</si>
  <si>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</si>
  <si>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</si>
  <si>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</si>
  <si>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</si>
  <si>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</si>
  <si>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</si>
  <si>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</si>
  <si>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</si>
  <si>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</si>
  <si>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</si>
  <si>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</si>
  <si>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</si>
  <si>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</si>
  <si>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</si>
  <si>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</si>
  <si>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</si>
  <si>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</si>
  <si>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</si>
  <si>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</si>
  <si>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</si>
  <si>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</si>
  <si>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</si>
  <si>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</si>
  <si>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</si>
  <si>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</si>
  <si>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</si>
  <si>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</si>
  <si>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</si>
  <si>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</si>
  <si>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</si>
  <si>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</si>
  <si>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</si>
  <si>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</si>
  <si>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</si>
  <si>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</si>
  <si>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</si>
  <si>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</si>
  <si>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</si>
  <si>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</si>
  <si>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</si>
  <si>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</si>
  <si>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</si>
  <si>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</si>
  <si>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</si>
  <si>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</si>
  <si>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</si>
  <si>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</si>
  <si>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</si>
  <si>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</si>
  <si>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</si>
  <si>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</si>
  <si>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</si>
  <si>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</si>
  <si>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</si>
  <si>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</si>
  <si>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</si>
  <si>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</si>
  <si>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</si>
  <si>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</si>
  <si>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</si>
  <si>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</si>
  <si>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</si>
  <si>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</si>
  <si>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</si>
  <si>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</si>
  <si>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</si>
  <si>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</si>
  <si>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</si>
  <si>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</si>
  <si>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</si>
  <si>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</si>
  <si>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</si>
  <si>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</si>
  <si>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</si>
  <si>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</si>
  <si>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</si>
  <si>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</si>
  <si>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</si>
  <si>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</si>
  <si>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</si>
  <si>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</si>
  <si>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</si>
  <si>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</si>
  <si>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</si>
  <si>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</si>
  <si>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</si>
  <si>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</si>
  <si>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</si>
  <si>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</si>
  <si>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</si>
  <si>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</si>
  <si>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</si>
  <si>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</si>
  <si>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</si>
  <si>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</si>
  <si>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</si>
  <si>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</si>
  <si>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</si>
  <si>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</si>
  <si>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</si>
  <si>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</si>
  <si>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</si>
  <si>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</si>
  <si>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</si>
  <si>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</si>
  <si>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</si>
  <si>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</si>
  <si>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</si>
  <si>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</si>
  <si>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</si>
  <si>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</si>
  <si>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</si>
  <si>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</si>
  <si>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</si>
  <si>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</si>
  <si>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</si>
  <si>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</si>
  <si>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</si>
  <si>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</si>
  <si>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</si>
  <si>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</si>
  <si>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</si>
  <si>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</si>
  <si>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</si>
  <si>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</si>
  <si>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</si>
  <si>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</si>
  <si>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</si>
  <si>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</si>
  <si>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</si>
  <si>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</si>
  <si>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</si>
  <si>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</si>
  <si>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</si>
  <si>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</si>
  <si>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</si>
  <si>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</si>
  <si>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</si>
  <si>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</si>
  <si>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</si>
  <si>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</si>
  <si>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</si>
  <si>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</si>
  <si>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</si>
  <si>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</si>
  <si>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</si>
  <si>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</si>
  <si>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</si>
  <si>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</si>
  <si>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</si>
  <si>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</si>
  <si>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</si>
  <si>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</si>
  <si>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</si>
  <si>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</si>
  <si>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</si>
  <si>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</si>
  <si>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</si>
  <si>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</si>
  <si>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</si>
  <si>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</si>
  <si>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</si>
  <si>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</si>
  <si>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</si>
  <si>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</si>
  <si>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</si>
  <si>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</si>
  <si>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</si>
  <si>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</si>
  <si>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</si>
  <si>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</si>
  <si>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</si>
  <si>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</si>
  <si>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</si>
  <si>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</si>
  <si>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</si>
  <si>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</si>
  <si>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</si>
  <si>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</si>
  <si>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</si>
  <si>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</si>
  <si>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</si>
  <si>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</si>
  <si>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</si>
  <si>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</si>
  <si>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</si>
  <si>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</si>
  <si>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</si>
  <si>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</si>
  <si>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</si>
  <si>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</si>
  <si>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</si>
  <si>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</si>
  <si>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</si>
  <si>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</si>
  <si>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</si>
  <si>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</si>
  <si>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</si>
  <si>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</si>
  <si>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</si>
  <si>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</si>
  <si>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</si>
  <si>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</si>
  <si>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</si>
  <si>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</si>
  <si>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</si>
  <si>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</si>
  <si>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</si>
  <si>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</si>
  <si>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</si>
  <si>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</si>
  <si>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</si>
  <si>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</si>
  <si>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</si>
  <si>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</si>
  <si>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</si>
  <si>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</si>
  <si>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</si>
  <si>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</si>
  <si>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</si>
  <si>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</si>
  <si>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</si>
  <si>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</si>
  <si>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</si>
  <si>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</si>
  <si>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</si>
  <si>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</si>
  <si>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</si>
  <si>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</si>
  <si>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</si>
  <si>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</si>
  <si>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</si>
  <si>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</si>
  <si>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</si>
  <si>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</si>
  <si>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</si>
  <si>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</si>
  <si>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</si>
  <si>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</si>
  <si>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</si>
  <si>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</si>
  <si>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</si>
  <si>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</si>
  <si>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</si>
  <si>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</si>
  <si>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</si>
  <si>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</si>
  <si>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</si>
  <si>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</si>
  <si>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</si>
  <si>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</si>
  <si>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</si>
  <si>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</si>
  <si>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</si>
  <si>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</si>
  <si>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</si>
  <si>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</si>
  <si>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</si>
  <si>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</si>
  <si>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</si>
  <si>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</si>
  <si>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</si>
  <si>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</si>
  <si>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</si>
  <si>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</si>
  <si>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</si>
  <si>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</si>
  <si>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</si>
  <si>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</si>
  <si>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</si>
  <si>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</si>
  <si>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</si>
  <si>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</si>
  <si>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</si>
  <si>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</si>
  <si>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</si>
  <si>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</si>
  <si>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</si>
  <si>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</si>
  <si>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</si>
  <si>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</si>
  <si>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</si>
  <si>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</si>
  <si>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</si>
  <si>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</si>
  <si>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</si>
  <si>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</si>
  <si>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</si>
  <si>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</si>
  <si>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</si>
  <si>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</si>
  <si>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</si>
  <si>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</si>
  <si>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</si>
  <si>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</si>
  <si>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</si>
  <si>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</si>
  <si>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</si>
  <si>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</si>
  <si>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</si>
  <si>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</si>
  <si>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</si>
  <si>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</si>
  <si>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</si>
  <si>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</si>
  <si>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</si>
  <si>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</si>
  <si>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</si>
  <si>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</si>
  <si>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</si>
  <si>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</si>
  <si>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</si>
  <si>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</si>
  <si>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</si>
  <si>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</si>
  <si>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</si>
  <si>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</si>
  <si>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</si>
  <si>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</si>
  <si>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</si>
  <si>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</si>
  <si>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</si>
  <si>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</si>
  <si>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</si>
  <si>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</si>
  <si>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</si>
  <si>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</si>
  <si>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</si>
  <si>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</si>
  <si>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</si>
  <si>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</si>
  <si>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</si>
  <si>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</si>
  <si>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</si>
  <si>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</si>
  <si>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</si>
  <si>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</si>
  <si>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</si>
  <si>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</si>
  <si>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</si>
  <si>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</si>
  <si>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</si>
  <si>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</si>
  <si>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</si>
  <si>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</si>
  <si>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</si>
  <si>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</si>
  <si>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</si>
  <si>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</si>
  <si>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</si>
  <si>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</si>
  <si>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</si>
  <si>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</si>
  <si>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</si>
  <si>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</si>
  <si>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</si>
  <si>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</si>
  <si>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</si>
  <si>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</si>
  <si>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</si>
  <si>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</si>
  <si>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</si>
  <si>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</si>
  <si>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</si>
  <si>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</si>
  <si>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</si>
  <si>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</si>
  <si>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</si>
  <si>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</si>
  <si>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</si>
  <si>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</si>
  <si>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</si>
  <si>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</si>
  <si>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</si>
  <si>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</si>
  <si>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</si>
  <si>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</si>
  <si>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</si>
  <si>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</si>
  <si>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</si>
  <si>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</si>
  <si>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</si>
  <si>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</si>
  <si>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</si>
  <si>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</si>
  <si>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</si>
  <si>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</si>
  <si>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</si>
  <si>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</si>
  <si>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</si>
  <si>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</si>
  <si>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</si>
  <si>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</si>
  <si>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</si>
  <si>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</si>
  <si>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</si>
  <si>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</si>
  <si>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</si>
  <si>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</si>
  <si>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</si>
  <si>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</si>
  <si>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</si>
  <si>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</si>
  <si>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</si>
  <si>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</si>
  <si>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</si>
  <si>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</si>
  <si>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</si>
  <si>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</si>
  <si>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</si>
  <si>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</si>
  <si>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</si>
  <si>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</si>
  <si>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</si>
  <si>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</si>
  <si>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</si>
  <si>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</si>
  <si>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</si>
  <si>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</si>
  <si>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</si>
  <si>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</si>
  <si>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</si>
  <si>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</si>
  <si>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</si>
  <si>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</si>
  <si>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</si>
  <si>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</si>
  <si>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</si>
  <si>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</si>
  <si>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</si>
  <si>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</si>
  <si>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</si>
  <si>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</si>
  <si>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</si>
  <si>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</si>
  <si>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</si>
  <si>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</si>
  <si>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</si>
  <si>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</si>
  <si>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</si>
  <si>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</si>
  <si>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</si>
  <si>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</si>
  <si>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</si>
  <si>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</si>
  <si>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</si>
  <si>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</si>
  <si>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</si>
  <si>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</si>
  <si>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</si>
  <si>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</si>
  <si>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</si>
  <si>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</si>
  <si>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</si>
  <si>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</si>
  <si>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</si>
  <si>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</si>
  <si>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</si>
  <si>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</si>
  <si>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</si>
  <si>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</si>
  <si>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</si>
  <si>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</si>
  <si>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</si>
  <si>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</si>
  <si>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</si>
  <si>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</si>
  <si>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</si>
  <si>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</si>
  <si>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</si>
  <si>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</si>
  <si>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</si>
  <si>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</si>
  <si>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</si>
  <si>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</si>
  <si>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</si>
  <si>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</si>
  <si>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</si>
  <si>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</si>
  <si>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</si>
  <si>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</si>
  <si>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</si>
  <si>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</si>
  <si>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</si>
  <si>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</si>
  <si>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</si>
  <si>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</si>
  <si>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</si>
  <si>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</si>
  <si>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</si>
  <si>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</si>
  <si>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</si>
  <si>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</si>
  <si>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</si>
  <si>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</si>
  <si>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</si>
  <si>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</si>
  <si>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</si>
  <si>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</si>
  <si>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</si>
  <si>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</si>
  <si>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</si>
  <si>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</si>
  <si>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</si>
  <si>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</si>
  <si>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</si>
  <si>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</si>
  <si>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</si>
  <si>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</si>
  <si>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</si>
  <si>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</si>
  <si>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</si>
  <si>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</si>
  <si>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</si>
  <si>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</si>
  <si>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</si>
  <si>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</si>
  <si>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</si>
  <si>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</si>
  <si>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</si>
  <si>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</si>
  <si>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</si>
  <si>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</si>
  <si>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</si>
  <si>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</si>
  <si>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</si>
  <si>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</si>
  <si>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</si>
  <si>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</si>
  <si>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</si>
  <si>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</si>
  <si>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</si>
  <si>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</si>
  <si>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</si>
  <si>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</si>
  <si>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</si>
  <si>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</si>
  <si>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</si>
  <si>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</si>
  <si>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</si>
  <si>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</si>
  <si>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</si>
  <si>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</si>
  <si>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</si>
  <si>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</si>
  <si>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</si>
  <si>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</si>
  <si>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</si>
  <si>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</si>
  <si>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</si>
  <si>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</si>
  <si>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</si>
  <si>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</si>
  <si>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</si>
  <si>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</si>
  <si>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</si>
  <si>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</si>
  <si>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</si>
  <si>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</si>
  <si>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</si>
  <si>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</si>
  <si>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</si>
  <si>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</si>
  <si>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</si>
  <si>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</si>
  <si>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</si>
  <si>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</si>
  <si>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</si>
  <si>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</si>
  <si>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</si>
  <si>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</si>
  <si>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</si>
  <si>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</si>
  <si>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</si>
  <si>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</si>
  <si>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</si>
  <si>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</si>
  <si>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</si>
  <si>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</si>
  <si>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</si>
  <si>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</si>
  <si>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</si>
  <si>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</si>
  <si>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</si>
  <si>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</si>
  <si>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</si>
  <si>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</si>
  <si>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</si>
  <si>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</si>
  <si>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</si>
  <si>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</si>
  <si>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</si>
  <si>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</si>
  <si>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</si>
  <si>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</si>
  <si>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</si>
  <si>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</si>
  <si>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</si>
  <si>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</si>
  <si>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</si>
  <si>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</si>
  <si>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</si>
  <si>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</si>
  <si>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</si>
  <si>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</si>
  <si>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</si>
  <si>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</si>
  <si>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</si>
  <si>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</si>
  <si>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</si>
  <si>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</si>
  <si>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</si>
  <si>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</si>
  <si>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</si>
  <si>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</si>
  <si>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</si>
  <si>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</si>
  <si>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</si>
  <si>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</si>
  <si>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</si>
  <si>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</si>
  <si>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</si>
  <si>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</si>
  <si>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</si>
  <si>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</si>
  <si>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</si>
  <si>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</si>
  <si>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</si>
  <si>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</si>
  <si>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</si>
  <si>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</si>
  <si>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</si>
  <si>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</si>
  <si>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</si>
  <si>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</si>
  <si>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</si>
  <si>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</si>
  <si>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</si>
  <si>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</si>
  <si>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</si>
  <si>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</si>
  <si>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</si>
  <si>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</si>
  <si>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</si>
  <si>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</si>
  <si>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</si>
  <si>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</si>
  <si>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</si>
  <si>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</si>
  <si>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</si>
  <si>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</si>
  <si>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</si>
  <si>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</si>
  <si>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</si>
  <si>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</si>
  <si>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</si>
  <si>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</si>
  <si>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</si>
  <si>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</si>
  <si>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</si>
  <si>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</si>
  <si>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</si>
  <si>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</si>
  <si>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</si>
  <si>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</si>
  <si>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</si>
  <si>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</si>
  <si>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</si>
  <si>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</si>
  <si>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</si>
  <si>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</si>
  <si>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</si>
  <si>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</si>
  <si>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</si>
  <si>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</si>
  <si>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</si>
  <si>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</si>
  <si>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</si>
  <si>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</si>
  <si>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</si>
  <si>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</si>
  <si>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</si>
  <si>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</si>
  <si>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</si>
  <si>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</si>
  <si>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</si>
  <si>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</si>
  <si>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</si>
  <si>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</si>
  <si>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</si>
  <si>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</si>
  <si>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</si>
  <si>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</si>
  <si>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</si>
  <si>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</si>
  <si>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</si>
  <si>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</si>
  <si>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</si>
  <si>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</si>
  <si>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</si>
  <si>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</si>
  <si>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</si>
  <si>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</si>
  <si>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</si>
  <si>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</si>
  <si>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</si>
  <si>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</si>
  <si>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</si>
  <si>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</si>
  <si>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</si>
  <si>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</si>
  <si>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</si>
  <si>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</si>
  <si>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</si>
  <si>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</si>
  <si>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</si>
  <si>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</si>
  <si>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</si>
  <si>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</si>
  <si>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</si>
  <si>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</si>
  <si>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</si>
  <si>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</si>
  <si>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</si>
  <si>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</si>
  <si>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</si>
  <si>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</si>
  <si>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</si>
  <si>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</si>
  <si>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</si>
  <si>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</si>
  <si>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</si>
  <si>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</si>
  <si>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</si>
  <si>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</si>
  <si>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</si>
  <si>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</si>
  <si>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</si>
  <si>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</si>
  <si>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</si>
  <si>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</si>
  <si>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</si>
  <si>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</si>
  <si>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</si>
  <si>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</si>
  <si>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</si>
  <si>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</si>
  <si>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</si>
  <si>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</si>
  <si>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</si>
  <si>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</si>
  <si>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</si>
  <si>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</si>
  <si>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</si>
  <si>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</si>
  <si>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</si>
  <si>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</si>
  <si>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</si>
  <si>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</si>
  <si>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</si>
  <si>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</si>
  <si>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</si>
  <si>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</si>
  <si>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</si>
  <si>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</si>
  <si>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</si>
  <si>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</si>
  <si>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</si>
  <si>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</si>
  <si>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</si>
  <si>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</si>
  <si>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</si>
  <si>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</si>
  <si>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</si>
  <si>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</si>
  <si>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</si>
  <si>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</si>
  <si>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</si>
  <si>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</si>
  <si>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</si>
  <si>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</si>
  <si>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</si>
  <si>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</si>
  <si>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</si>
  <si>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</si>
  <si>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</si>
  <si>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</si>
  <si>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</si>
  <si>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</si>
  <si>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</si>
  <si>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</si>
  <si>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</si>
  <si>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</si>
  <si>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</si>
  <si>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</si>
  <si>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</si>
  <si>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</si>
  <si>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</si>
  <si>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</si>
  <si>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</si>
  <si>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</si>
  <si>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</si>
  <si>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</si>
  <si>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</si>
  <si>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</si>
  <si>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</si>
  <si>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</si>
  <si>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</si>
  <si>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</si>
  <si>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</si>
  <si>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</si>
  <si>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</si>
  <si>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</si>
  <si>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</si>
  <si>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</si>
  <si>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</si>
  <si>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</si>
  <si>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</si>
  <si>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</si>
  <si>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</si>
  <si>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</si>
  <si>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</si>
  <si>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</si>
  <si>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</si>
  <si>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</si>
  <si>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</si>
  <si>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</si>
  <si>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</si>
  <si>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</si>
  <si>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</si>
  <si>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</si>
  <si>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</si>
  <si>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</si>
  <si>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</si>
  <si>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</si>
  <si>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</si>
  <si>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</si>
  <si>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</si>
  <si>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</si>
  <si>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</si>
  <si>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</si>
  <si>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</si>
  <si>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</si>
  <si>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</si>
  <si>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</si>
  <si>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</si>
  <si>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</si>
  <si>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</si>
  <si>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</si>
  <si>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</si>
  <si>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</si>
  <si>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</si>
  <si>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</si>
  <si>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</si>
  <si>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</si>
  <si>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</si>
  <si>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</si>
  <si>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</si>
  <si>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</si>
  <si>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</si>
  <si>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</si>
  <si>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</si>
  <si>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</si>
  <si>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</si>
  <si>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</si>
  <si>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</si>
  <si>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</si>
  <si>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</si>
  <si>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</si>
  <si>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</si>
  <si>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</si>
  <si>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</si>
  <si>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</si>
  <si>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</si>
  <si>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</si>
  <si>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</si>
  <si>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</si>
  <si>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</si>
  <si>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</si>
  <si>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</si>
  <si>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</si>
  <si>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</si>
  <si>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</si>
  <si>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</si>
  <si>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</si>
  <si>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</si>
  <si>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</si>
  <si>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</si>
  <si>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</si>
  <si>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</si>
  <si>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</si>
  <si>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</si>
  <si>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</si>
  <si>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</si>
  <si>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</si>
  <si>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</si>
  <si>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</si>
  <si>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</si>
  <si>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</si>
  <si>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</si>
  <si>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</si>
  <si>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</si>
  <si>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</si>
  <si>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</si>
  <si>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</si>
  <si>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</si>
  <si>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</si>
  <si>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</si>
  <si>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</si>
  <si>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</si>
  <si>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</si>
  <si>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</si>
  <si>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</si>
  <si>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</si>
  <si>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</si>
  <si>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</si>
  <si>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</si>
  <si>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</si>
  <si>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</si>
  <si>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</si>
  <si>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</si>
  <si>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</si>
  <si>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</si>
  <si>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</si>
  <si>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</si>
  <si>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</si>
  <si>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</si>
  <si>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</si>
  <si>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</si>
  <si>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</si>
  <si>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</si>
  <si>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</si>
  <si>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</si>
  <si>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</si>
  <si>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</si>
  <si>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</si>
  <si>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</si>
  <si>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</si>
  <si>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</si>
  <si>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</si>
  <si>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</si>
  <si>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</si>
  <si>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</si>
  <si>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</si>
  <si>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</si>
  <si>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</si>
  <si>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</si>
  <si>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</si>
  <si>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</si>
  <si>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</si>
  <si>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</si>
  <si>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</si>
  <si>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</si>
  <si>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</si>
  <si>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</si>
  <si>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</si>
  <si>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</si>
  <si>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</si>
  <si>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</si>
  <si>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</si>
  <si>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</si>
  <si>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</si>
  <si>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</si>
  <si>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</si>
  <si>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</si>
  <si>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</si>
  <si>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</si>
  <si>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</si>
  <si>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</si>
  <si>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</si>
  <si>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</si>
  <si>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</si>
  <si>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</si>
  <si>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</si>
  <si>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</si>
  <si>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</si>
  <si>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</si>
  <si>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</si>
  <si>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</si>
  <si>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</si>
  <si>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</si>
  <si>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</si>
  <si>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</si>
  <si>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</si>
  <si>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</si>
  <si>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</si>
  <si>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</si>
  <si>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</si>
  <si>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</si>
  <si>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</si>
  <si>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</si>
  <si>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</si>
  <si>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</si>
  <si>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</si>
  <si>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</si>
  <si>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</si>
  <si>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</si>
  <si>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</si>
  <si>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</si>
  <si>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</si>
  <si>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</si>
  <si>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</si>
  <si>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</si>
  <si>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</si>
  <si>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</si>
  <si>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</si>
  <si>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</si>
  <si>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</si>
  <si>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</si>
  <si>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</si>
  <si>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</si>
  <si>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</si>
  <si>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</si>
  <si>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</si>
  <si>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</si>
  <si>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</si>
  <si>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</si>
  <si>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</si>
  <si>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</si>
  <si>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</si>
  <si>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</si>
  <si>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</si>
  <si>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</si>
  <si>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</si>
  <si>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</si>
  <si>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</si>
  <si>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</si>
  <si>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</si>
  <si>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</si>
  <si>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</si>
  <si>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</si>
  <si>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</si>
  <si>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</si>
  <si>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</si>
  <si>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</si>
  <si>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</si>
  <si>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</si>
  <si>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</si>
  <si>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</si>
  <si>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</si>
  <si>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</si>
  <si>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</si>
  <si>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</si>
  <si>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</si>
  <si>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</si>
  <si>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</si>
  <si>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</si>
  <si>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</si>
  <si>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</si>
  <si>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</si>
  <si>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</si>
  <si>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</si>
  <si>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</si>
  <si>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</si>
  <si>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</si>
  <si>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</si>
  <si>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</si>
  <si>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</si>
  <si>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</si>
  <si>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</si>
  <si>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</si>
  <si>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</si>
  <si>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</si>
  <si>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</si>
  <si>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</si>
  <si>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</si>
  <si>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</si>
  <si>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</si>
  <si>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</si>
  <si>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</si>
  <si>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</si>
  <si>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</si>
  <si>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</si>
  <si>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</si>
  <si>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</si>
  <si>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</si>
  <si>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</si>
  <si>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</si>
  <si>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</si>
  <si>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</si>
  <si>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</si>
  <si>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</si>
  <si>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</si>
  <si>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</si>
  <si>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</si>
  <si>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</si>
  <si>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</si>
  <si>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</si>
  <si>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</si>
  <si>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</si>
  <si>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</si>
  <si>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</si>
  <si>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</si>
  <si>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</si>
  <si>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</si>
  <si>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</si>
  <si>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</si>
  <si>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</si>
  <si>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</si>
  <si>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</si>
  <si>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</si>
  <si>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</si>
  <si>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</si>
  <si>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</si>
  <si>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</si>
  <si>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</si>
  <si>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</si>
  <si>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</si>
  <si>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</si>
  <si>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</si>
  <si>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</si>
  <si>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</si>
  <si>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</si>
  <si>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</si>
  <si>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</si>
  <si>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</si>
  <si>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</si>
  <si>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</si>
  <si>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</si>
  <si>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</si>
  <si>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</si>
  <si>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</si>
  <si>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</si>
  <si>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</si>
  <si>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</si>
  <si>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</si>
  <si>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</si>
  <si>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</si>
  <si>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</si>
  <si>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</si>
  <si>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</si>
  <si>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</si>
  <si>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</si>
  <si>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</si>
  <si>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</si>
  <si>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</si>
  <si>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</si>
  <si>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</si>
  <si>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</si>
  <si>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</si>
  <si>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</si>
  <si>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</si>
  <si>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</si>
  <si>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</si>
  <si>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</si>
  <si>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</si>
  <si>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</si>
  <si>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</si>
  <si>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</si>
  <si>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</si>
  <si>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</si>
  <si>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</si>
  <si>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</si>
  <si>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</si>
  <si>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</si>
  <si>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</si>
  <si>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</si>
  <si>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</si>
  <si>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</si>
  <si>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</si>
  <si>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</si>
  <si>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</si>
  <si>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</si>
  <si>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</si>
  <si>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</si>
  <si>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</si>
  <si>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</si>
  <si>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</si>
  <si>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</si>
  <si>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</si>
  <si>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</si>
  <si>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</si>
  <si>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</si>
  <si>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</si>
  <si>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</si>
  <si>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</si>
  <si>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</si>
  <si>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</si>
  <si>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</si>
  <si>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</si>
  <si>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</si>
  <si>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</si>
  <si>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</si>
  <si>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</si>
  <si>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</si>
  <si>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</si>
  <si>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</si>
  <si>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</si>
  <si>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</si>
  <si>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</si>
  <si>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</si>
  <si>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</si>
  <si>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</si>
  <si>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</si>
  <si>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</si>
  <si>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</si>
  <si>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</si>
  <si>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</si>
  <si>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</si>
  <si>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</si>
  <si>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</si>
  <si>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</si>
  <si>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</si>
  <si>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</si>
  <si>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</si>
  <si>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</si>
  <si>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</si>
  <si>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</si>
  <si>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</si>
  <si>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</si>
  <si>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</si>
  <si>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</si>
  <si>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</si>
  <si>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</si>
  <si>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</si>
  <si>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</si>
  <si>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</si>
  <si>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</si>
  <si>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</si>
  <si>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</si>
  <si>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</si>
  <si>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</si>
  <si>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</si>
  <si>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</si>
  <si>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</si>
  <si>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</si>
  <si>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</si>
  <si>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</si>
  <si>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</si>
  <si>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</si>
  <si>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</si>
  <si>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</si>
  <si>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</si>
  <si>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</si>
  <si>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</si>
  <si>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</si>
  <si>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</si>
  <si>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</si>
  <si>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</si>
  <si>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</si>
  <si>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</si>
  <si>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</si>
  <si>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</si>
  <si>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</si>
  <si>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</si>
  <si>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</si>
  <si>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</si>
  <si>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</si>
  <si>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</si>
  <si>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</si>
  <si>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</si>
  <si>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</si>
  <si>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</si>
  <si>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</si>
  <si>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</si>
  <si>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</si>
  <si>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</si>
  <si>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</si>
  <si>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</si>
  <si>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</si>
  <si>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</si>
  <si>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</si>
  <si>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</si>
  <si>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</si>
  <si>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</si>
  <si>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</si>
  <si>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</si>
  <si>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</si>
  <si>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</si>
  <si>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</si>
  <si>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</si>
  <si>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</si>
  <si>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</si>
  <si>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</si>
  <si>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</si>
  <si>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</si>
  <si>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</si>
  <si>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</si>
  <si>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</si>
  <si>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</si>
  <si>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</si>
  <si>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</si>
  <si>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</si>
  <si>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</si>
  <si>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</si>
  <si>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</si>
  <si>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</si>
  <si>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</si>
  <si>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</si>
  <si>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</si>
  <si>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</si>
  <si>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</si>
  <si>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</si>
  <si>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</si>
  <si>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</si>
  <si>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</si>
  <si>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</si>
  <si>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</si>
  <si>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</si>
  <si>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</si>
  <si>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</si>
  <si>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</si>
  <si>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</si>
  <si>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</si>
  <si>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</si>
  <si>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</si>
  <si>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</si>
  <si>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</si>
  <si>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</si>
  <si>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</si>
  <si>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</si>
  <si>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</si>
  <si>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</si>
  <si>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</si>
  <si>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</si>
  <si>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</si>
  <si>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</si>
  <si>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</si>
  <si>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</si>
  <si>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</si>
  <si>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</si>
  <si>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</si>
  <si>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</si>
  <si>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</si>
  <si>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</si>
  <si>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</si>
  <si>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</si>
  <si>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</si>
  <si>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</si>
  <si>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</si>
  <si>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</si>
  <si>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</si>
  <si>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</si>
  <si>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</si>
  <si>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</si>
  <si>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</si>
  <si>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</si>
  <si>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</si>
  <si>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</si>
  <si>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</si>
  <si>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</si>
  <si>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</si>
  <si>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</si>
  <si>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</si>
  <si>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</si>
  <si>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</si>
  <si>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</si>
  <si>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</si>
  <si>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</si>
  <si>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</si>
  <si>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</si>
  <si>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</si>
  <si>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</si>
  <si>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</si>
  <si>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</si>
  <si>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</si>
  <si>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</si>
  <si>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</si>
  <si>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</si>
  <si>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</si>
  <si>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</si>
  <si>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</si>
  <si>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</si>
  <si>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</si>
  <si>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</si>
  <si>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</si>
  <si>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</si>
  <si>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</si>
  <si>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</si>
  <si>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</si>
  <si>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</si>
  <si>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</si>
  <si>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</si>
  <si>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</si>
  <si>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</si>
  <si>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</si>
  <si>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</si>
  <si>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</si>
  <si>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</si>
  <si>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</si>
  <si>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</si>
  <si>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</si>
  <si>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</si>
  <si>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</si>
  <si>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</si>
  <si>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</si>
  <si>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</si>
  <si>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</si>
  <si>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</si>
  <si>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</si>
  <si>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</si>
  <si>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</si>
  <si>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</si>
  <si>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</si>
  <si>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</si>
  <si>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</si>
  <si>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</si>
  <si>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</si>
  <si>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</si>
  <si>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</si>
  <si>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</si>
  <si>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</si>
  <si>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</si>
  <si>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</si>
  <si>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</si>
  <si>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</si>
  <si>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</si>
  <si>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</si>
  <si>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</si>
  <si>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</si>
  <si>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</si>
  <si>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</si>
  <si>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</si>
  <si>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</si>
  <si>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</si>
  <si>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</si>
  <si>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</si>
  <si>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</si>
  <si>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</si>
  <si>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</si>
  <si>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</si>
  <si>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</si>
  <si>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</si>
  <si>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</si>
  <si>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</si>
  <si>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</si>
  <si>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</si>
  <si>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</si>
  <si>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</si>
  <si>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</si>
  <si>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</si>
  <si>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</si>
  <si>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</si>
  <si>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</si>
  <si>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</si>
  <si>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</si>
  <si>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</si>
  <si>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</si>
  <si>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</si>
  <si>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</si>
  <si>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</si>
  <si>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</si>
  <si>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</si>
  <si>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</si>
  <si>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</si>
  <si>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</si>
  <si>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</si>
  <si>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</si>
  <si>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</si>
  <si>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</si>
  <si>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</si>
  <si>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</si>
  <si>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</si>
  <si>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</si>
  <si>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</si>
  <si>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</si>
  <si>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</si>
  <si>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</si>
  <si>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</si>
  <si>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</si>
  <si>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</si>
  <si>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</si>
  <si>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</si>
  <si>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</si>
  <si>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</si>
  <si>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</si>
  <si>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</si>
  <si>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</si>
  <si>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</si>
  <si>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</si>
  <si>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</si>
  <si>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</si>
  <si>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</si>
  <si>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</si>
  <si>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</si>
  <si>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</si>
  <si>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</si>
  <si>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</si>
  <si>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</si>
  <si>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</si>
  <si>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</si>
  <si>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</si>
  <si>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</si>
  <si>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</si>
  <si>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</si>
  <si>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</si>
  <si>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</si>
  <si>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</si>
  <si>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</si>
  <si>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</si>
  <si>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</si>
  <si>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</si>
  <si>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</si>
  <si>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</si>
  <si>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</si>
  <si>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</si>
  <si>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</si>
  <si>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</si>
  <si>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</si>
  <si>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</si>
  <si>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</si>
  <si>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</si>
  <si>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</si>
  <si>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</si>
  <si>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</si>
  <si>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</si>
  <si>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</si>
  <si>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</si>
  <si>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</si>
  <si>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</si>
  <si>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</si>
  <si>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</si>
  <si>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</si>
  <si>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</si>
  <si>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</si>
  <si>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</si>
  <si>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</si>
  <si>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</si>
  <si>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</si>
  <si>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</si>
  <si>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</si>
  <si>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</si>
  <si>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</si>
  <si>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</si>
  <si>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</si>
  <si>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</si>
  <si>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</si>
  <si>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</si>
  <si>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</si>
  <si>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</si>
  <si>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</si>
  <si>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</si>
  <si>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</si>
  <si>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</si>
  <si>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</si>
  <si>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</si>
  <si>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</si>
  <si>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</si>
  <si>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</si>
  <si>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</si>
  <si>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</si>
  <si>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</si>
  <si>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</si>
  <si>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</si>
  <si>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</si>
  <si>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</si>
  <si>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</si>
  <si>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</si>
  <si>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</si>
  <si>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</si>
  <si>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</si>
  <si>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</si>
  <si>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</si>
  <si>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</si>
  <si>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</si>
  <si>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</si>
  <si>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</si>
  <si>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</si>
  <si>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</si>
  <si>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</si>
  <si>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</si>
  <si>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</si>
  <si>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</si>
  <si>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</si>
  <si>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</si>
  <si>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</si>
  <si>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</si>
  <si>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</si>
  <si>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</si>
  <si>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</si>
  <si>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</si>
  <si>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</si>
  <si>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</si>
  <si>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</si>
  <si>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</si>
  <si>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</si>
  <si>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</si>
  <si>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</si>
  <si>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</si>
  <si>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</si>
  <si>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</si>
  <si>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</si>
  <si>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</si>
  <si>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</si>
  <si>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</si>
  <si>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</si>
  <si>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</si>
  <si>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</si>
  <si>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</si>
  <si>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</si>
  <si>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</si>
  <si>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</si>
  <si>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</si>
  <si>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</si>
  <si>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</si>
  <si>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</si>
  <si>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</si>
  <si>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</si>
  <si>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</si>
  <si>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</si>
  <si>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</si>
  <si>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</si>
  <si>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</si>
  <si>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</si>
  <si>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</si>
  <si>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</si>
  <si>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</si>
  <si>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</si>
  <si>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</si>
  <si>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</si>
  <si>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</si>
  <si>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</si>
  <si>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</si>
  <si>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</si>
  <si>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</si>
  <si>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</si>
  <si>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</si>
  <si>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</si>
  <si>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</si>
  <si>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</si>
  <si>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</si>
  <si>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</si>
  <si>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</si>
  <si>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</si>
  <si>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</si>
  <si>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</si>
  <si>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</si>
  <si>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</si>
  <si>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</si>
  <si>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</si>
  <si>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</si>
  <si>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</si>
  <si>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</si>
  <si>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</si>
  <si>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</si>
  <si>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</si>
  <si>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</si>
  <si>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</si>
  <si>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</si>
  <si>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</si>
  <si>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</si>
  <si>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</si>
  <si>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</si>
  <si>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</si>
  <si>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</si>
  <si>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</si>
  <si>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</si>
  <si>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</si>
  <si>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</si>
  <si>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</si>
  <si>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</si>
  <si>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</si>
  <si>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</si>
  <si>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</si>
  <si>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</si>
  <si>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</si>
  <si>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</si>
  <si>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</si>
  <si>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</si>
  <si>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</si>
  <si>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</si>
  <si>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</si>
  <si>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</si>
  <si>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</si>
  <si>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</si>
  <si>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</si>
  <si>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</si>
  <si>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</si>
  <si>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</si>
  <si>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</si>
  <si>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</si>
  <si>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</si>
  <si>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</si>
  <si>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</si>
  <si>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</si>
  <si>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</si>
  <si>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</si>
  <si>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</si>
  <si>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</si>
  <si>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</si>
  <si>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</si>
  <si>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</si>
  <si>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</si>
  <si>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</si>
  <si>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</si>
  <si>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</si>
  <si>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</si>
  <si>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</si>
  <si>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</si>
  <si>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</si>
  <si>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</si>
  <si>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</si>
  <si>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</si>
  <si>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</si>
  <si>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</si>
  <si>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</si>
  <si>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</si>
  <si>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</si>
  <si>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</si>
  <si>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</si>
  <si>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</si>
  <si>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</si>
  <si>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</si>
  <si>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</si>
  <si>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</si>
  <si>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</si>
  <si>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</si>
  <si>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</si>
  <si>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</si>
  <si>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</si>
  <si>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</si>
  <si>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</si>
  <si>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</si>
  <si>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</si>
  <si>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</si>
  <si>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</si>
  <si>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</si>
  <si>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</si>
  <si>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</si>
  <si>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</si>
  <si>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</si>
  <si>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</si>
  <si>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</si>
  <si>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</si>
  <si>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</si>
  <si>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</si>
  <si>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</si>
  <si>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</si>
  <si>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</si>
  <si>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</si>
  <si>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</si>
  <si>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</si>
  <si>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</si>
  <si>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</si>
  <si>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</si>
  <si>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</si>
  <si>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</si>
  <si>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</si>
  <si>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</si>
  <si>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</si>
  <si>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</si>
  <si>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</si>
  <si>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</si>
  <si>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</si>
  <si>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</si>
  <si>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</si>
  <si>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</si>
  <si>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</si>
  <si>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</si>
  <si>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</si>
  <si>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</si>
  <si>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</si>
  <si>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</si>
  <si>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</si>
  <si>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</si>
  <si>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</si>
  <si>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</si>
  <si>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</si>
  <si>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</si>
  <si>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</si>
  <si>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</si>
  <si>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</si>
  <si>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</si>
  <si>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</si>
  <si>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</si>
  <si>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</si>
  <si>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</si>
  <si>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</si>
  <si>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</si>
  <si>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</si>
  <si>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</si>
  <si>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</si>
  <si>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</si>
  <si>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</si>
  <si>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</si>
  <si>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</si>
  <si>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</si>
  <si>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</si>
  <si>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</si>
  <si>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</si>
  <si>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</si>
  <si>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</si>
  <si>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</si>
  <si>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</si>
  <si>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</si>
  <si>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</si>
  <si>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</si>
  <si>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</si>
  <si>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</si>
  <si>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</si>
  <si>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</si>
  <si>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</si>
  <si>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</si>
  <si>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</si>
  <si>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</si>
  <si>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</si>
  <si>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</si>
  <si>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</si>
  <si>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</si>
  <si>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</si>
  <si>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</si>
  <si>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</si>
  <si>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</si>
  <si>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</si>
  <si>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</si>
  <si>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</si>
  <si>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</si>
  <si>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</si>
  <si>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</si>
  <si>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</si>
  <si>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</si>
  <si>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</si>
  <si>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</si>
  <si>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</si>
  <si>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</si>
  <si>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</si>
  <si>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</si>
  <si>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</si>
  <si>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</si>
  <si>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</si>
  <si>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</si>
  <si>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</si>
  <si>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</si>
  <si>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</si>
  <si>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</si>
  <si>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</si>
  <si>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</si>
  <si>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</si>
  <si>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</si>
  <si>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</si>
  <si>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</si>
  <si>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</si>
  <si>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</si>
  <si>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</si>
  <si>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</si>
  <si>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</si>
  <si>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</si>
  <si>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</si>
  <si>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</si>
  <si>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</si>
  <si>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</si>
  <si>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</si>
  <si>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</si>
  <si>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</si>
  <si>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</si>
  <si>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</si>
  <si>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</si>
  <si>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</si>
  <si>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</si>
  <si>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</si>
  <si>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</si>
  <si>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</si>
  <si>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</si>
  <si>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</si>
  <si>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</si>
  <si>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</si>
  <si>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</si>
  <si>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</si>
  <si>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</si>
  <si>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</si>
  <si>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</si>
  <si>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</si>
  <si>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</si>
  <si>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</si>
  <si>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</si>
  <si>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</si>
  <si>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</si>
  <si>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</si>
  <si>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</si>
  <si>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</si>
  <si>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</si>
  <si>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</si>
  <si>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</si>
  <si>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</si>
  <si>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</si>
  <si>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</si>
  <si>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</si>
  <si>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</si>
  <si>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</si>
  <si>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</si>
  <si>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</si>
  <si>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</si>
  <si>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</si>
  <si>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</si>
  <si>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</si>
  <si>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</si>
  <si>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</si>
  <si>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</si>
  <si>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</si>
  <si>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</si>
  <si>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</si>
  <si>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</si>
  <si>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</si>
  <si>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</si>
  <si>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</si>
  <si>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</si>
  <si>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</si>
  <si>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</si>
  <si>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</si>
  <si>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</si>
  <si>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</si>
  <si>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</si>
  <si>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</si>
  <si>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</si>
  <si>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</si>
  <si>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</si>
  <si>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</si>
  <si>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</si>
  <si>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</si>
  <si>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</si>
  <si>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</si>
  <si>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</si>
  <si>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</si>
  <si>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</si>
  <si>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</si>
  <si>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</si>
  <si>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</si>
  <si>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</si>
  <si>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</si>
  <si>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</si>
  <si>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</si>
  <si>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</si>
  <si>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</si>
  <si>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</si>
  <si>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</si>
  <si>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</si>
  <si>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</si>
  <si>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</si>
  <si>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</si>
  <si>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</si>
  <si>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</si>
  <si>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</si>
  <si>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</si>
  <si>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</si>
  <si>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</si>
  <si>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</si>
  <si>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</si>
  <si>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</si>
  <si>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</si>
  <si>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</si>
  <si>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</si>
  <si>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</si>
  <si>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</si>
  <si>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</si>
  <si>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</si>
  <si>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</si>
  <si>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</si>
  <si>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</si>
  <si>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</si>
  <si>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</si>
  <si>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</si>
  <si>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</si>
  <si>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</si>
  <si>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</si>
  <si>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</si>
  <si>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</si>
  <si>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</si>
  <si>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</si>
  <si>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</si>
  <si>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</si>
  <si>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</si>
  <si>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</si>
  <si>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</si>
  <si>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</si>
  <si>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</si>
  <si>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</si>
  <si>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</si>
  <si>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</si>
  <si>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</si>
  <si>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</si>
  <si>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</si>
  <si>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</si>
  <si>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</si>
  <si>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</si>
  <si>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</si>
  <si>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</si>
  <si>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</si>
  <si>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</si>
  <si>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</si>
  <si>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</si>
  <si>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</si>
  <si>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</si>
  <si>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</si>
  <si>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</si>
  <si>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</si>
  <si>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</si>
  <si>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</si>
  <si>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</si>
  <si>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</si>
  <si>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</si>
  <si>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</si>
  <si>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</si>
  <si>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</si>
  <si>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</si>
  <si>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</si>
  <si>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</si>
  <si>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</si>
  <si>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</si>
  <si>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</si>
  <si>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</si>
  <si>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</si>
  <si>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</si>
  <si>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</si>
  <si>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</si>
  <si>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</si>
  <si>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</si>
  <si>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</si>
  <si>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</si>
  <si>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</si>
  <si>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</si>
  <si>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</si>
  <si>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</si>
  <si>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</si>
  <si>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</si>
  <si>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</si>
  <si>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</si>
  <si>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</si>
  <si>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</si>
  <si>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</si>
  <si>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</si>
  <si>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</si>
  <si>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</si>
  <si>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</si>
  <si>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</si>
  <si>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</si>
  <si>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</si>
  <si>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</si>
  <si>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</si>
  <si>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</si>
  <si>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</si>
  <si>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</si>
  <si>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</si>
  <si>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</si>
  <si>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</si>
  <si>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</si>
  <si>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</si>
  <si>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</si>
  <si>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</si>
  <si>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</si>
  <si>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</si>
  <si>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</si>
  <si>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</si>
  <si>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</si>
  <si>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</si>
  <si>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</si>
  <si>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</si>
  <si>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</si>
  <si>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</si>
  <si>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</si>
  <si>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</si>
  <si>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</si>
  <si>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</si>
  <si>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</si>
  <si>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</si>
  <si>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</si>
  <si>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</si>
  <si>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</si>
  <si>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</si>
  <si>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</si>
  <si>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</si>
  <si>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</si>
  <si>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</si>
  <si>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</si>
  <si>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</si>
  <si>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</si>
  <si>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</si>
  <si>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</si>
  <si>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</si>
  <si>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</si>
  <si>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</si>
  <si>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</si>
  <si>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</si>
  <si>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</si>
  <si>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</si>
  <si>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</si>
  <si>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</si>
  <si>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</si>
  <si>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</si>
  <si>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</si>
  <si>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</si>
  <si>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</si>
  <si>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</si>
  <si>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</si>
  <si>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</si>
  <si>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</si>
  <si>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</si>
  <si>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</si>
  <si>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</si>
  <si>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</si>
  <si>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</si>
  <si>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</si>
  <si>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</si>
  <si>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</si>
  <si>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</si>
  <si>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</si>
  <si>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</si>
  <si>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</si>
  <si>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</si>
  <si>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</si>
  <si>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</si>
  <si>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</si>
  <si>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</si>
  <si>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</si>
  <si>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</si>
  <si>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</si>
  <si>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</si>
  <si>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</si>
  <si>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</si>
  <si>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</si>
  <si>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</si>
  <si>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</si>
  <si>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</si>
  <si>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</si>
  <si>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</si>
  <si>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</si>
  <si>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</si>
  <si>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</si>
  <si>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</si>
  <si>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</si>
  <si>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</si>
  <si>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</si>
  <si>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</si>
  <si>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</si>
  <si>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</si>
  <si>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</si>
  <si>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</si>
  <si>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</si>
  <si>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</si>
  <si>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</si>
  <si>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</si>
  <si>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</si>
  <si>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</si>
  <si>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</si>
  <si>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</si>
  <si>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</si>
  <si>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</si>
  <si>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</si>
  <si>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</si>
  <si>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</si>
  <si>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</si>
  <si>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</si>
  <si>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</si>
  <si>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</si>
  <si>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</si>
  <si>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</si>
  <si>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</si>
  <si>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</si>
  <si>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</si>
  <si>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</si>
  <si>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</si>
  <si>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</si>
  <si>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</si>
  <si>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</si>
  <si>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</si>
  <si>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</si>
  <si>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</si>
  <si>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</si>
  <si>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</si>
  <si>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</si>
  <si>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</si>
  <si>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</si>
  <si>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</si>
  <si>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</si>
  <si>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</si>
  <si>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</si>
  <si>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</si>
  <si>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</si>
  <si>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</si>
  <si>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</si>
  <si>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</si>
  <si>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</si>
  <si>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</si>
  <si>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</si>
  <si>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</si>
  <si>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</si>
  <si>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</si>
  <si>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</si>
  <si>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</si>
  <si>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</si>
  <si>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</si>
  <si>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</si>
  <si>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</si>
  <si>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</si>
  <si>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</si>
  <si>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</si>
  <si>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</si>
  <si>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</si>
  <si>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</si>
  <si>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</si>
  <si>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</si>
  <si>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</si>
  <si>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</si>
  <si>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</si>
  <si>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</si>
  <si>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</si>
  <si>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</si>
  <si>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</si>
  <si>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</si>
  <si>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</si>
  <si>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</si>
  <si>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</si>
  <si>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</si>
  <si>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</si>
  <si>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</si>
  <si>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</si>
  <si>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</si>
  <si>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</si>
  <si>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</si>
  <si>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</si>
  <si>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</si>
  <si>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</si>
  <si>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</si>
  <si>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</si>
  <si>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</si>
  <si>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</si>
  <si>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</si>
  <si>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</si>
  <si>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</si>
  <si>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</si>
  <si>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</si>
  <si>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</si>
  <si>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</si>
  <si>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</si>
  <si>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</si>
  <si>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</si>
  <si>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</si>
  <si>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</si>
  <si>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</si>
  <si>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</si>
  <si>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</si>
  <si>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</si>
  <si>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</si>
  <si>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</si>
  <si>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</si>
  <si>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</si>
  <si>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</si>
  <si>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</si>
  <si>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</si>
  <si>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</si>
  <si>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</si>
  <si>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</si>
  <si>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</si>
  <si>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</si>
  <si>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</si>
  <si>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</si>
  <si>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</si>
  <si>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</si>
  <si>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</si>
  <si>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</si>
  <si>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</si>
  <si>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</si>
  <si>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</si>
  <si>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</si>
  <si>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</si>
  <si>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</si>
  <si>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</si>
  <si>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</si>
  <si>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</si>
  <si>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</si>
  <si>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</si>
  <si>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</si>
  <si>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</si>
  <si>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</si>
  <si>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</si>
  <si>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</si>
  <si>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</si>
  <si>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</si>
  <si>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</si>
  <si>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</si>
  <si>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</si>
  <si>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</si>
  <si>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</si>
  <si>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</si>
  <si>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</si>
  <si>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</si>
  <si>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</si>
  <si>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</si>
  <si>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</si>
  <si>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</si>
  <si>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</si>
  <si>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</si>
  <si>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</si>
  <si>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</si>
  <si>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</si>
  <si>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</si>
  <si>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</si>
  <si>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</si>
  <si>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</si>
  <si>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</si>
  <si>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</si>
  <si>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</si>
  <si>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</si>
  <si>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</si>
  <si>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</si>
  <si>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</si>
  <si>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</si>
  <si>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</si>
  <si>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</si>
  <si>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</si>
  <si>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</si>
  <si>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</si>
  <si>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</si>
  <si>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</si>
  <si>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</si>
  <si>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</si>
  <si>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</si>
  <si>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</si>
  <si>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</si>
  <si>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</si>
  <si>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</si>
  <si>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</si>
  <si>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</si>
  <si>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</si>
  <si>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</si>
  <si>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</si>
  <si>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</si>
  <si>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</si>
  <si>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</si>
  <si>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</si>
  <si>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</si>
  <si>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</si>
  <si>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</si>
  <si>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</si>
  <si>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</si>
  <si>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</si>
  <si>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</si>
  <si>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</si>
  <si>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</si>
  <si>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</si>
  <si>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</si>
  <si>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</si>
  <si>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</si>
  <si>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</si>
  <si>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</si>
  <si>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</si>
  <si>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</si>
  <si>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</si>
  <si>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</si>
  <si>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</si>
  <si>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</si>
  <si>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</si>
  <si>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</si>
  <si>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</si>
  <si>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</si>
  <si>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</si>
  <si>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</si>
  <si>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</si>
  <si>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</si>
  <si>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</si>
  <si>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</si>
  <si>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</si>
  <si>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</si>
  <si>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</si>
  <si>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</si>
  <si>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</si>
  <si>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</si>
  <si>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</si>
  <si>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</si>
  <si>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</si>
  <si>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</si>
  <si>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</si>
  <si>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</si>
  <si>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</si>
  <si>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</si>
  <si>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</si>
  <si>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</si>
  <si>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</si>
  <si>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</si>
  <si>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</si>
  <si>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</si>
  <si>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</si>
  <si>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</si>
  <si>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</si>
  <si>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</si>
  <si>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</si>
  <si>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</si>
  <si>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</si>
  <si>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</si>
  <si>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</si>
  <si>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</si>
  <si>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</si>
  <si>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</si>
  <si>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</si>
  <si>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</si>
  <si>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</si>
  <si>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</si>
  <si>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</si>
  <si>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</si>
  <si>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</si>
  <si>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</si>
  <si>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</si>
  <si>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</si>
  <si>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</si>
  <si>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</si>
  <si>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</si>
  <si>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</si>
  <si>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</si>
  <si>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</si>
  <si>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</si>
  <si>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</si>
  <si>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</si>
  <si>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</si>
  <si>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</si>
  <si>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</si>
  <si>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</si>
  <si>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</si>
  <si>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</si>
  <si>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</si>
  <si>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</si>
  <si>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</si>
  <si>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</si>
  <si>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</si>
  <si>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</si>
  <si>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</si>
  <si>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</si>
  <si>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</si>
  <si>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</si>
  <si>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</si>
  <si>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</si>
  <si>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</si>
  <si>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</si>
  <si>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</si>
  <si>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</si>
  <si>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</si>
  <si>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</si>
  <si>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</si>
  <si>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</si>
  <si>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</si>
  <si>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</si>
  <si>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</si>
  <si>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</si>
  <si>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</si>
  <si>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</si>
  <si>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</si>
  <si>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</si>
  <si>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</si>
  <si>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</si>
  <si>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</si>
  <si>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</si>
  <si>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</si>
  <si>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</si>
  <si>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</si>
  <si>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</si>
  <si>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</si>
  <si>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</si>
  <si>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</si>
  <si>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</si>
  <si>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</si>
  <si>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</si>
  <si>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</si>
  <si>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</si>
  <si>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</si>
  <si>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</si>
  <si>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</si>
  <si>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</si>
  <si>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</si>
  <si>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</si>
  <si>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</si>
  <si>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</si>
  <si>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</si>
  <si>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</si>
  <si>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</si>
  <si>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</si>
  <si>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</si>
  <si>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</si>
  <si>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</si>
  <si>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</si>
  <si>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</si>
  <si>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</si>
  <si>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</si>
  <si>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</si>
  <si>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</si>
  <si>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</si>
  <si>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</si>
  <si>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</si>
  <si>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</si>
  <si>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</si>
  <si>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</si>
  <si>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</si>
  <si>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</si>
  <si>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</si>
  <si>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</si>
  <si>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</si>
  <si>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</si>
  <si>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</si>
  <si>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</si>
  <si>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</si>
  <si>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</si>
  <si>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</si>
  <si>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</si>
  <si>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</si>
  <si>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</si>
  <si>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</si>
  <si>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</si>
  <si>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</si>
  <si>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</si>
  <si>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</si>
  <si>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</si>
  <si>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</si>
  <si>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</si>
  <si>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</si>
  <si>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</si>
  <si>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</si>
  <si>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</si>
  <si>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</si>
  <si>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</si>
  <si>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</si>
  <si>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</si>
  <si>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</si>
  <si>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</si>
  <si>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</si>
  <si>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</si>
  <si>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</si>
  <si>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</si>
  <si>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</si>
  <si>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</si>
  <si>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</si>
  <si>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</si>
  <si>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</si>
  <si>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</si>
  <si>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</si>
  <si>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</si>
  <si>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</si>
  <si>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</si>
  <si>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</si>
  <si>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</si>
  <si>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</si>
  <si>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</si>
  <si>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</si>
  <si>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</si>
  <si>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</si>
  <si>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</si>
  <si>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</si>
  <si>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</si>
  <si>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</si>
  <si>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</si>
  <si>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</si>
  <si>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</si>
  <si>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</si>
  <si>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</si>
  <si>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</si>
  <si>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</si>
  <si>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</si>
  <si>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</si>
  <si>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</si>
  <si>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</si>
  <si>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</si>
  <si>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</si>
  <si>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</si>
  <si>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</si>
  <si>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</si>
  <si>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</si>
  <si>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</si>
  <si>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</si>
  <si>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</si>
  <si>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</si>
  <si>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</si>
  <si>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</si>
  <si>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</si>
  <si>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</si>
  <si>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</si>
  <si>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</si>
  <si>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</si>
  <si>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</si>
  <si>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</si>
  <si>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</si>
  <si>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</si>
  <si>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</si>
  <si>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</si>
  <si>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</si>
  <si>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</si>
  <si>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</si>
  <si>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</si>
  <si>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</si>
  <si>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</si>
  <si>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</si>
  <si>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</si>
  <si>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</si>
  <si>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</si>
  <si>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</si>
  <si>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</si>
  <si>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</si>
  <si>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</si>
  <si>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</si>
  <si>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</si>
  <si>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</si>
  <si>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</si>
  <si>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</si>
  <si>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</si>
  <si>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</si>
  <si>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</si>
  <si>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</si>
  <si>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</si>
  <si>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</si>
  <si>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</si>
  <si>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</si>
  <si>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</si>
  <si>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</si>
  <si>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</si>
  <si>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</si>
  <si>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</si>
  <si>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</si>
  <si>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</si>
  <si>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</si>
  <si>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</si>
  <si>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</si>
  <si>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</si>
  <si>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</si>
  <si>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</si>
  <si>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</si>
  <si>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</si>
  <si>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</si>
  <si>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</si>
  <si>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</si>
  <si>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</si>
  <si>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</si>
  <si>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</si>
  <si>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</si>
  <si>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</si>
  <si>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</si>
  <si>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</si>
  <si>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</si>
  <si>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</si>
  <si>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</si>
  <si>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</si>
  <si>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</si>
  <si>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</si>
  <si>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</si>
  <si>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</si>
  <si>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</si>
  <si>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</si>
  <si>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</si>
  <si>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</si>
  <si>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</si>
  <si>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</si>
  <si>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</si>
  <si>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</si>
  <si>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</si>
  <si>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</si>
  <si>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</si>
  <si>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</si>
  <si>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</si>
  <si>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</si>
  <si>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</si>
  <si>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</si>
  <si>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</si>
  <si>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</si>
  <si>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</si>
  <si>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</si>
  <si>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</si>
  <si>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</si>
  <si>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</si>
  <si>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</si>
  <si>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</si>
  <si>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</si>
  <si>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</si>
  <si>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</si>
  <si>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</si>
  <si>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</si>
  <si>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</si>
  <si>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</si>
  <si>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</si>
  <si>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</si>
  <si>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</si>
  <si>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</si>
  <si>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</si>
  <si>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</si>
  <si>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</si>
  <si>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</si>
  <si>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</si>
  <si>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</si>
  <si>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</si>
  <si>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</si>
  <si>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</si>
  <si>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</si>
  <si>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</si>
  <si>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</si>
  <si>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</si>
  <si>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</si>
  <si>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</si>
  <si>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</si>
  <si>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</si>
  <si>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</si>
  <si>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</si>
  <si>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</si>
  <si>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</si>
  <si>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</si>
  <si>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</si>
  <si>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</si>
  <si>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</si>
  <si>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</si>
  <si>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</si>
  <si>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</si>
  <si>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</si>
  <si>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</si>
  <si>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</si>
  <si>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</si>
  <si>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</si>
  <si>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</si>
  <si>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</si>
  <si>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</si>
  <si>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</si>
  <si>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</si>
  <si>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</si>
  <si>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</si>
  <si>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</si>
  <si>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</si>
  <si>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</si>
  <si>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</si>
  <si>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</si>
  <si>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</si>
  <si>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</si>
  <si>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</si>
  <si>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</si>
  <si>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</si>
  <si>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</si>
  <si>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</si>
  <si>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</si>
  <si>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</si>
  <si>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</si>
  <si>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</si>
  <si>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</si>
  <si>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</si>
  <si>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</si>
  <si>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</si>
  <si>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</si>
  <si>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</si>
  <si>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</si>
  <si>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</si>
  <si>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</si>
  <si>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</si>
  <si>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</si>
  <si>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</si>
  <si>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</si>
  <si>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</si>
  <si>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</si>
  <si>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</si>
  <si>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</si>
  <si>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</si>
  <si>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</si>
  <si>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</si>
  <si>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</si>
  <si>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</si>
  <si>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</si>
  <si>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</si>
  <si>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</si>
  <si>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</si>
  <si>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</si>
  <si>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</si>
  <si>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</si>
  <si>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</si>
  <si>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</si>
  <si>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</si>
  <si>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</si>
  <si>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</si>
  <si>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</si>
  <si>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</si>
  <si>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</si>
  <si>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</si>
  <si>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</si>
  <si>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</si>
  <si>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</si>
  <si>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</si>
  <si>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</si>
  <si>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</si>
  <si>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</si>
  <si>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</si>
  <si>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</si>
  <si>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</si>
  <si>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</si>
  <si>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</si>
  <si>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</si>
  <si>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</si>
  <si>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</si>
  <si>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</si>
  <si>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</si>
  <si>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</si>
  <si>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</si>
  <si>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</si>
  <si>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</si>
  <si>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</si>
  <si>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</si>
  <si>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</si>
  <si>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</si>
  <si>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</si>
  <si>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</si>
  <si>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</si>
  <si>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</si>
  <si>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</si>
  <si>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</si>
  <si>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</si>
  <si>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</si>
  <si>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</si>
  <si>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</si>
  <si>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</si>
  <si>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</si>
  <si>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</si>
  <si>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</si>
  <si>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</si>
  <si>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</si>
  <si>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</si>
  <si>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</si>
  <si>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</si>
  <si>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</si>
  <si>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</si>
  <si>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</si>
  <si>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</si>
  <si>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</si>
  <si>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</si>
  <si>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</si>
  <si>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</si>
  <si>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</si>
  <si>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</si>
  <si>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</si>
  <si>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</si>
  <si>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</si>
  <si>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</si>
  <si>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</si>
  <si>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</si>
  <si>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</si>
  <si>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</si>
  <si>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</si>
  <si>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</si>
  <si>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</si>
  <si>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</si>
  <si>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</si>
  <si>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</si>
  <si>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</si>
  <si>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</si>
  <si>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</si>
  <si>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</si>
  <si>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</si>
  <si>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</si>
  <si>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</si>
  <si>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</si>
  <si>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</si>
  <si>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</si>
  <si>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</si>
  <si>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</si>
  <si>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</si>
  <si>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</si>
  <si>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</si>
  <si>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</si>
  <si>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</si>
  <si>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</si>
  <si>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</si>
  <si>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</si>
  <si>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</si>
  <si>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</si>
  <si>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</si>
  <si>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</si>
  <si>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</si>
  <si>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</si>
  <si>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</si>
  <si>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</si>
  <si>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</si>
  <si>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</si>
  <si>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</si>
  <si>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</si>
  <si>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</si>
  <si>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</si>
  <si>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</si>
  <si>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</si>
  <si>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</si>
  <si>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</si>
  <si>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</si>
  <si>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</si>
  <si>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</si>
  <si>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</si>
  <si>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</si>
  <si>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</si>
  <si>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</si>
  <si>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</si>
  <si>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</si>
  <si>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</si>
  <si>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</si>
  <si>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</si>
  <si>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</si>
  <si>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</si>
  <si>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</si>
  <si>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</si>
  <si>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</si>
  <si>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</si>
  <si>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</si>
  <si>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</si>
  <si>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</si>
  <si>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</si>
  <si>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</si>
  <si>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</si>
  <si>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</si>
  <si>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</si>
  <si>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</si>
  <si>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</si>
  <si>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</si>
  <si>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</si>
  <si>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</si>
  <si>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</si>
  <si>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</si>
  <si>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</si>
  <si>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</si>
  <si>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</si>
  <si>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</si>
  <si>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</si>
  <si>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</si>
  <si>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</si>
  <si>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</si>
  <si>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</si>
  <si>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</si>
  <si>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</si>
  <si>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</si>
  <si>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</si>
  <si>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</si>
  <si>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</si>
  <si>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</si>
  <si>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</si>
  <si>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</si>
  <si>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</si>
  <si>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</si>
  <si>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</si>
  <si>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</si>
  <si>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</si>
  <si>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</si>
  <si>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</si>
  <si>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</si>
  <si>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</si>
  <si>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</si>
  <si>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</si>
  <si>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</si>
  <si>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</si>
  <si>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</si>
  <si>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</si>
  <si>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</si>
  <si>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</si>
  <si>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</si>
  <si>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</si>
  <si>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</si>
  <si>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</si>
  <si>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</si>
  <si>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</si>
  <si>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</si>
  <si>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</si>
  <si>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</si>
  <si>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</si>
  <si>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</si>
  <si>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</si>
  <si>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</si>
  <si>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</si>
  <si>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</si>
  <si>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</si>
  <si>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</si>
  <si>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</si>
  <si>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</si>
  <si>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</si>
  <si>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</si>
  <si>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</si>
  <si>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</si>
  <si>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</si>
  <si>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</si>
  <si>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</si>
  <si>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</si>
  <si>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</si>
  <si>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</si>
  <si>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</si>
  <si>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</si>
  <si>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</si>
  <si>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</si>
  <si>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</si>
  <si>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</si>
  <si>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</si>
  <si>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</si>
  <si>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</si>
  <si>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</si>
  <si>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</si>
  <si>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</si>
  <si>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</si>
  <si>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</si>
  <si>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</si>
  <si>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</si>
  <si>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</si>
  <si>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</si>
  <si>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</si>
  <si>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</si>
  <si>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</si>
  <si>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</si>
  <si>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</si>
  <si>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</si>
  <si>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</si>
  <si>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</si>
  <si>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</si>
  <si>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</si>
  <si>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</si>
  <si>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</si>
  <si>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</si>
  <si>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</si>
  <si>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</si>
  <si>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</si>
  <si>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</si>
  <si>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</si>
  <si>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</si>
  <si>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</si>
  <si>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</si>
  <si>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</si>
  <si>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</si>
  <si>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</si>
  <si>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</si>
  <si>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</si>
  <si>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</si>
  <si>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</si>
  <si>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</si>
  <si>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</si>
  <si>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</si>
  <si>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</si>
  <si>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</si>
  <si>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</si>
  <si>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</si>
  <si>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</si>
  <si>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</si>
  <si>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</si>
  <si>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</si>
  <si>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</si>
  <si>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</si>
  <si>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</si>
  <si>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</si>
  <si>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</si>
  <si>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</si>
  <si>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</si>
  <si>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</si>
  <si>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</si>
  <si>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</si>
  <si>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</si>
  <si>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</si>
  <si>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</si>
  <si>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</si>
  <si>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</si>
  <si>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</si>
  <si>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</si>
  <si>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</si>
  <si>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</si>
  <si>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</si>
  <si>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</si>
  <si>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</si>
  <si>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</si>
  <si>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</si>
  <si>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</si>
  <si>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</si>
  <si>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</si>
  <si>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</si>
  <si>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</si>
  <si>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</si>
  <si>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</si>
  <si>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</si>
  <si>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</si>
  <si>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</si>
  <si>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</si>
  <si>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</si>
  <si>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</si>
  <si>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</si>
  <si>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</si>
  <si>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</si>
  <si>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</si>
  <si>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</si>
  <si>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</si>
  <si>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</si>
  <si>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</si>
  <si>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</si>
  <si>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</si>
  <si>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</si>
  <si>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</si>
  <si>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</si>
  <si>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</si>
  <si>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</si>
  <si>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</si>
  <si>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</si>
  <si>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</si>
  <si>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</si>
  <si>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</si>
  <si>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</si>
  <si>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</si>
  <si>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</si>
  <si>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</si>
  <si>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</si>
  <si>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</si>
  <si>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</si>
  <si>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</si>
  <si>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</si>
  <si>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</si>
  <si>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</si>
  <si>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</si>
  <si>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</si>
  <si>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</si>
  <si>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</si>
  <si>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</si>
  <si>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</si>
  <si>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</si>
  <si>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</si>
  <si>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</si>
  <si>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</si>
  <si>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</si>
  <si>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</si>
  <si>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</si>
  <si>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</si>
  <si>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</si>
  <si>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</si>
  <si>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</si>
  <si>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</si>
  <si>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</si>
  <si>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</si>
  <si>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</si>
  <si>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</si>
  <si>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</si>
  <si>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</si>
  <si>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</si>
  <si>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</si>
  <si>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</si>
  <si>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</si>
  <si>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</si>
  <si>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</si>
  <si>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</si>
  <si>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</si>
  <si>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</si>
  <si>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</si>
  <si>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</si>
  <si>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</si>
  <si>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</si>
  <si>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</si>
  <si>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</si>
  <si>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</si>
  <si>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</si>
  <si>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</si>
  <si>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</si>
  <si>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</si>
  <si>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</si>
  <si>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</si>
  <si>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</si>
  <si>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</si>
  <si>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</si>
  <si>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</si>
  <si>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</si>
  <si>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</si>
  <si>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</si>
  <si>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</si>
  <si>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</si>
  <si>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</si>
  <si>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</si>
  <si>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</si>
  <si>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</si>
  <si>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</si>
  <si>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</si>
  <si>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</si>
  <si>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</si>
  <si>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</si>
  <si>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</si>
  <si>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</si>
  <si>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</si>
  <si>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</si>
  <si>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</si>
  <si>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</si>
  <si>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</si>
  <si>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</si>
  <si>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</si>
  <si>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</si>
  <si>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</si>
  <si>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</si>
  <si>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</si>
  <si>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</si>
  <si>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</si>
  <si>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</si>
  <si>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</si>
  <si>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</si>
  <si>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</si>
  <si>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</si>
  <si>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</si>
  <si>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</si>
  <si>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</si>
  <si>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</si>
  <si>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</si>
  <si>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</si>
  <si>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</si>
  <si>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</si>
  <si>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</si>
  <si>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</si>
  <si>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</si>
  <si>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</si>
  <si>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</si>
  <si>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</si>
  <si>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</si>
  <si>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</si>
  <si>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</si>
  <si>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</si>
  <si>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</si>
  <si>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</si>
  <si>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</si>
  <si>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</si>
  <si>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</si>
  <si>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</si>
  <si>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</si>
  <si>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</si>
  <si>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</si>
  <si>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</si>
  <si>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</si>
  <si>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</si>
  <si>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</si>
  <si>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</si>
  <si>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</si>
  <si>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</si>
  <si>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</si>
  <si>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</si>
  <si>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</si>
  <si>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</si>
  <si>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</si>
  <si>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</si>
  <si>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</si>
  <si>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</si>
  <si>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</si>
  <si>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</si>
  <si>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</si>
  <si>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</si>
  <si>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</si>
  <si>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</si>
  <si>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</si>
  <si>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</si>
  <si>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</si>
  <si>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</si>
  <si>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</si>
  <si>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</si>
  <si>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</si>
  <si>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</si>
  <si>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</si>
  <si>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</si>
  <si>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</si>
  <si>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</si>
  <si>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</si>
  <si>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</si>
  <si>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</si>
  <si>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</si>
  <si>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</si>
  <si>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</si>
  <si>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</si>
  <si>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</si>
  <si>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</si>
  <si>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</si>
  <si>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</si>
  <si>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</si>
  <si>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</si>
  <si>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</si>
  <si>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</si>
  <si>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</si>
  <si>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</si>
  <si>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</si>
  <si>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</si>
  <si>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</si>
  <si>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</si>
  <si>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</si>
  <si>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</si>
  <si>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</si>
  <si>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</si>
  <si>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</si>
  <si>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</si>
  <si>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</si>
  <si>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</si>
  <si>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</si>
  <si>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</si>
  <si>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</si>
  <si>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</si>
  <si>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</si>
  <si>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</si>
  <si>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</si>
  <si>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</si>
  <si>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</si>
  <si>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</si>
  <si>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</si>
  <si>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</si>
  <si>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</si>
  <si>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</si>
  <si>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</si>
  <si>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</si>
  <si>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</si>
  <si>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</si>
  <si>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</si>
  <si>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</si>
  <si>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</si>
  <si>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</si>
  <si>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</si>
  <si>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</si>
  <si>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</si>
  <si>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</si>
  <si>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</si>
  <si>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</si>
  <si>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</si>
  <si>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</si>
  <si>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</si>
  <si>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</si>
  <si>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</si>
  <si>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</si>
  <si>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</si>
  <si>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</si>
  <si>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</si>
  <si>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</si>
  <si>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</si>
  <si>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</si>
  <si>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</si>
  <si>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</si>
  <si>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</si>
  <si>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</si>
  <si>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</si>
  <si>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</si>
  <si>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</si>
  <si>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</si>
  <si>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</si>
  <si>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</si>
  <si>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</si>
  <si>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</si>
  <si>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</si>
  <si>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</si>
  <si>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</si>
  <si>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</si>
  <si>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</si>
  <si>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</si>
  <si>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</si>
  <si>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</si>
  <si>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</si>
  <si>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</si>
  <si>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</si>
  <si>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</si>
  <si>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</si>
  <si>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</si>
  <si>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</si>
  <si>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</si>
  <si>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</si>
  <si>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</si>
  <si>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</si>
  <si>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</si>
  <si>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</si>
  <si>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</si>
  <si>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</si>
  <si>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</si>
  <si>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</si>
  <si>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</si>
  <si>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</si>
  <si>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</si>
  <si>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</si>
  <si>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</si>
  <si>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</si>
  <si>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</si>
  <si>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</si>
  <si>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</si>
  <si>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</si>
  <si>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</si>
  <si>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</si>
  <si>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</si>
  <si>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</si>
  <si>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</si>
  <si>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</si>
  <si>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</si>
  <si>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</si>
  <si>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</si>
  <si>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</si>
  <si>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</si>
  <si>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</si>
  <si>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</si>
  <si>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</si>
  <si>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</si>
  <si>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</si>
  <si>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</si>
  <si>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</si>
  <si>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</si>
  <si>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</si>
  <si>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</si>
  <si>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</si>
  <si>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</si>
  <si>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</si>
  <si>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</si>
  <si>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</si>
  <si>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</si>
  <si>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</si>
  <si>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</si>
  <si>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</si>
  <si>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</si>
  <si>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</si>
  <si>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</si>
  <si>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</si>
  <si>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</si>
  <si>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</si>
  <si>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</si>
  <si>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</si>
  <si>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</si>
  <si>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</si>
  <si>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</si>
  <si>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</si>
  <si>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</si>
  <si>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</si>
  <si>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</si>
  <si>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</si>
  <si>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</si>
  <si>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</si>
  <si>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</si>
  <si>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</si>
  <si>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</si>
  <si>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</si>
  <si>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</si>
  <si>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</si>
  <si>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</si>
  <si>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</si>
  <si>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</si>
  <si>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</si>
  <si>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</si>
  <si>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</si>
  <si>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</si>
  <si>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</si>
  <si>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</si>
  <si>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</si>
  <si>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</si>
  <si>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</si>
  <si>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</si>
  <si>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</si>
  <si>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</si>
  <si>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</si>
  <si>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</si>
  <si>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</si>
  <si>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</si>
  <si>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</si>
  <si>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</si>
  <si>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</si>
  <si>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</si>
  <si>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</si>
  <si>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</si>
  <si>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</si>
  <si>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</si>
  <si>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</si>
  <si>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</si>
  <si>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</si>
  <si>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</si>
  <si>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</si>
  <si>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</si>
  <si>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</si>
  <si>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</si>
  <si>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</si>
  <si>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</si>
  <si>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</si>
  <si>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</si>
  <si>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</si>
  <si>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</si>
  <si>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</si>
  <si>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</si>
  <si>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</si>
  <si>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</si>
  <si>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</si>
  <si>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</si>
  <si>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</si>
  <si>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</si>
  <si>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</si>
  <si>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</si>
  <si>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</si>
  <si>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</si>
  <si>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</si>
  <si>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</si>
  <si>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</si>
  <si>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</si>
  <si>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</si>
  <si>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</si>
  <si>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</si>
  <si>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</si>
  <si>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</si>
  <si>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</si>
  <si>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</si>
  <si>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</si>
  <si>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</si>
  <si>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</si>
  <si>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</si>
  <si>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</si>
  <si>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</si>
  <si>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</si>
  <si>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</si>
  <si>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</si>
  <si>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</si>
  <si>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</si>
  <si>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</si>
  <si>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</si>
  <si>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</si>
  <si>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</si>
  <si>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</si>
  <si>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</si>
  <si>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</si>
  <si>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</si>
  <si>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</si>
  <si>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</si>
  <si>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</si>
  <si>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</si>
  <si>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</si>
  <si>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</si>
  <si>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</si>
  <si>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</si>
  <si>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</si>
  <si>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</si>
  <si>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</si>
  <si>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</si>
  <si>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</si>
  <si>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</si>
  <si>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</si>
  <si>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</si>
  <si>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</si>
  <si>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</si>
  <si>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</si>
  <si>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</si>
  <si>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</si>
  <si>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</si>
  <si>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</si>
  <si>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</si>
  <si>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</si>
  <si>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</si>
  <si>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</si>
  <si>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</si>
  <si>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</si>
  <si>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</si>
  <si>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</si>
  <si>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</si>
  <si>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</si>
  <si>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</si>
  <si>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</si>
  <si>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</si>
  <si>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</si>
  <si>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</si>
  <si>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</si>
  <si>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</si>
  <si>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</si>
  <si>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</si>
  <si>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</si>
  <si>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</si>
  <si>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</si>
  <si>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</si>
  <si>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</si>
  <si>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</si>
  <si>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</si>
  <si>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</si>
  <si>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</si>
  <si>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</si>
  <si>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</si>
  <si>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</si>
  <si>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</si>
  <si>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</si>
  <si>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</si>
  <si>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</si>
  <si>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</si>
  <si>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</si>
  <si>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</si>
  <si>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</si>
  <si>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</si>
  <si>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</si>
  <si>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</si>
  <si>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</si>
  <si>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</si>
  <si>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</si>
  <si>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</si>
  <si>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</si>
  <si>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</si>
  <si>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</si>
  <si>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</si>
  <si>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</si>
  <si>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</si>
  <si>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</si>
  <si>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</si>
  <si>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</si>
  <si>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</si>
  <si>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</si>
  <si>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</si>
  <si>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</si>
  <si>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</si>
  <si>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</si>
  <si>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</si>
  <si>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</si>
  <si>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</si>
  <si>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</si>
  <si>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</si>
  <si>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</si>
  <si>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</si>
  <si>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</si>
  <si>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</si>
  <si>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</si>
  <si>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</si>
  <si>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</si>
  <si>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</si>
  <si>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</si>
  <si>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</si>
  <si>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</si>
  <si>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</si>
  <si>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</si>
  <si>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</si>
  <si>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</si>
  <si>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</si>
  <si>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</si>
  <si>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</si>
  <si>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</si>
  <si>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</si>
  <si>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</si>
  <si>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</si>
  <si>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</si>
  <si>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</si>
  <si>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</si>
  <si>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</si>
  <si>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</si>
  <si>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</si>
  <si>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</si>
  <si>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</si>
  <si>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</si>
  <si>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</si>
  <si>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</si>
  <si>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</si>
  <si>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</si>
  <si>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</si>
  <si>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</si>
  <si>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</si>
  <si>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</si>
  <si>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</si>
  <si>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</si>
  <si>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</si>
  <si>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</si>
  <si>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</si>
  <si>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</si>
  <si>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</si>
  <si>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</si>
  <si>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</si>
  <si>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</si>
  <si>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</si>
  <si>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</si>
  <si>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</si>
  <si>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</si>
  <si>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</si>
  <si>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</si>
  <si>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</si>
  <si>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</si>
  <si>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</si>
  <si>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</si>
  <si>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</si>
  <si>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</si>
  <si>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</si>
  <si>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</si>
  <si>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</si>
  <si>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</si>
  <si>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</si>
  <si>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</si>
  <si>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</si>
  <si>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</si>
  <si>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</si>
  <si>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</si>
  <si>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</si>
  <si>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</si>
  <si>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</si>
  <si>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</si>
  <si>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</si>
  <si>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</si>
  <si>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</si>
  <si>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</si>
  <si>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</si>
  <si>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</si>
  <si>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</si>
  <si>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</si>
  <si>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</si>
  <si>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</si>
  <si>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</si>
  <si>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</si>
  <si>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</si>
  <si>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</si>
  <si>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</si>
  <si>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</si>
  <si>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</si>
  <si>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</si>
  <si>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</si>
  <si>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</si>
  <si>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</si>
  <si>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</si>
  <si>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</si>
  <si>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</si>
  <si>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</si>
  <si>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</si>
  <si>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</si>
  <si>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</si>
  <si>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</si>
  <si>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</si>
  <si>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</si>
  <si>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</si>
  <si>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</si>
  <si>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</si>
  <si>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</si>
  <si>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</si>
  <si>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</si>
  <si>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</si>
  <si>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</si>
  <si>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</si>
  <si>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</si>
  <si>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</si>
  <si>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</si>
  <si>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</si>
  <si>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</si>
  <si>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</si>
  <si>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</si>
  <si>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</si>
  <si>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</si>
  <si>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</si>
  <si>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</si>
  <si>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</si>
  <si>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</si>
  <si>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</si>
  <si>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</si>
  <si>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</si>
  <si>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</si>
  <si>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</si>
  <si>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</si>
  <si>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</si>
  <si>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</si>
  <si>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</si>
  <si>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</si>
  <si>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</si>
  <si>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</si>
  <si>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</si>
  <si>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</si>
  <si>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</si>
  <si>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</si>
  <si>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</si>
  <si>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</si>
  <si>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</si>
  <si>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</si>
  <si>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</si>
  <si>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</si>
  <si>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</si>
  <si>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</si>
  <si>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</si>
  <si>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</si>
  <si>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</si>
  <si>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</si>
  <si>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</si>
  <si>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</si>
  <si>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</si>
  <si>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</si>
  <si>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</si>
  <si>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</si>
  <si>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</si>
  <si>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</si>
  <si>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</si>
  <si>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</si>
  <si>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</si>
  <si>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</si>
  <si>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</si>
  <si>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</si>
  <si>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</si>
  <si>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</si>
  <si>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</si>
  <si>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</si>
  <si>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</si>
  <si>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</si>
  <si>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</si>
  <si>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</si>
  <si>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</si>
  <si>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</si>
  <si>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</si>
  <si>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</si>
  <si>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</si>
  <si>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</si>
  <si>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</si>
  <si>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</si>
  <si>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</si>
  <si>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</si>
  <si>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</si>
  <si>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</si>
  <si>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</si>
  <si>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</si>
  <si>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</si>
  <si>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</si>
  <si>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</si>
  <si>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</si>
  <si>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</si>
  <si>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</si>
  <si>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</si>
  <si>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</si>
  <si>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</si>
  <si>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</si>
  <si>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</si>
  <si>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</si>
  <si>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</si>
  <si>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</si>
  <si>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</si>
  <si>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</si>
  <si>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</si>
  <si>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</si>
  <si>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</si>
  <si>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</si>
  <si>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</si>
  <si>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</si>
  <si>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</si>
  <si>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</si>
  <si>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</si>
  <si>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</si>
  <si>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</si>
  <si>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</si>
  <si>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</si>
  <si>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</si>
  <si>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</si>
  <si>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</si>
  <si>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</si>
  <si>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</si>
  <si>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</si>
  <si>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</si>
  <si>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</si>
  <si>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</si>
  <si>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</si>
  <si>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</si>
  <si>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</si>
  <si>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</si>
  <si>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</si>
  <si>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</si>
  <si>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</si>
  <si>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</si>
  <si>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</si>
  <si>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</si>
  <si>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</si>
  <si>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</si>
  <si>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</si>
  <si>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</si>
  <si>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</si>
  <si>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</si>
  <si>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</si>
  <si>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</si>
  <si>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</si>
  <si>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</si>
  <si>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</si>
  <si>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</si>
  <si>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</si>
  <si>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</si>
  <si>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</si>
  <si>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</si>
  <si>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</si>
  <si>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</si>
  <si>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</si>
  <si>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</si>
  <si>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</si>
  <si>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</si>
  <si>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</si>
  <si>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</si>
  <si>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</si>
  <si>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</si>
  <si>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</si>
  <si>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</si>
  <si>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</si>
  <si>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</si>
  <si>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</si>
  <si>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</si>
  <si>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</si>
  <si>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</si>
  <si>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</si>
  <si>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</si>
  <si>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</si>
  <si>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</si>
  <si>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</si>
  <si>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</si>
  <si>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</si>
  <si>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</si>
  <si>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</si>
  <si>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</si>
  <si>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</si>
  <si>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</si>
  <si>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</si>
  <si>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</si>
  <si>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</si>
  <si>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</si>
  <si>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</si>
  <si>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</si>
  <si>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</si>
  <si>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</si>
  <si>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</si>
  <si>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</si>
  <si>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</si>
  <si>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</si>
  <si>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</si>
  <si>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</si>
  <si>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</si>
  <si>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</si>
  <si>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</si>
  <si>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</si>
  <si>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</si>
  <si>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</si>
  <si>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</si>
  <si>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</si>
  <si>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</si>
  <si>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</si>
  <si>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</si>
  <si>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</si>
  <si>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</si>
  <si>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</si>
  <si>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</si>
  <si>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</si>
  <si>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</si>
  <si>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</si>
  <si>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</si>
  <si>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</si>
  <si>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</si>
  <si>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</si>
  <si>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</si>
  <si>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</si>
  <si>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</si>
  <si>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</si>
  <si>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</si>
  <si>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</si>
  <si>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</si>
  <si>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</si>
  <si>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</si>
  <si>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</si>
  <si>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</si>
  <si>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</si>
  <si>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</si>
  <si>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</si>
  <si>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</si>
  <si>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</si>
  <si>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</si>
  <si>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</si>
  <si>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</si>
  <si>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</si>
  <si>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</si>
  <si>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</si>
  <si>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</si>
  <si>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</si>
  <si>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</si>
  <si>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</si>
  <si>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</si>
  <si>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</si>
  <si>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</si>
  <si>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</si>
  <si>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</si>
  <si>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</si>
  <si>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</si>
  <si>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</si>
  <si>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</si>
  <si>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</si>
  <si>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</si>
  <si>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</si>
  <si>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</si>
  <si>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</si>
  <si>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</si>
  <si>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</si>
  <si>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</si>
  <si>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</si>
  <si>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</si>
  <si>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</si>
  <si>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</si>
  <si>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</si>
  <si>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</si>
  <si>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</si>
  <si>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</si>
  <si>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</si>
  <si>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</si>
  <si>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</si>
  <si>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</si>
  <si>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</si>
  <si>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</si>
  <si>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</si>
  <si>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</si>
  <si>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</si>
  <si>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</si>
  <si>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</si>
  <si>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</si>
  <si>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</si>
  <si>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</si>
  <si>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</si>
  <si>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</si>
  <si>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</si>
  <si>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</si>
  <si>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</si>
  <si>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</si>
  <si>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</si>
  <si>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</si>
  <si>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</si>
  <si>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</si>
  <si>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</si>
  <si>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</si>
  <si>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</si>
  <si>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</si>
  <si>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</si>
  <si>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</si>
  <si>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</si>
  <si>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</si>
  <si>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</si>
  <si>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</si>
  <si>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</si>
  <si>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</si>
  <si>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</si>
  <si>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</si>
  <si>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</si>
  <si>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</si>
  <si>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</si>
  <si>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</si>
  <si>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</si>
  <si>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</si>
  <si>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</si>
  <si>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</si>
  <si>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</si>
  <si>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</si>
  <si>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</si>
  <si>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</si>
  <si>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</si>
  <si>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</si>
  <si>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</si>
  <si>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</si>
  <si>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</si>
  <si>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</si>
  <si>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</si>
  <si>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</si>
  <si>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</si>
  <si>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</si>
  <si>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</si>
  <si>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</si>
  <si>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</si>
  <si>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</si>
  <si>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</si>
  <si>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</si>
  <si>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</si>
  <si>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</si>
  <si>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</si>
  <si>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</si>
  <si>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</si>
  <si>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</si>
  <si>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</si>
  <si>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</si>
  <si>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</si>
  <si>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</si>
  <si>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</si>
  <si>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</si>
  <si>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</si>
  <si>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</si>
  <si>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</si>
  <si>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</si>
  <si>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</si>
  <si>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</si>
  <si>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</si>
  <si>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</si>
  <si>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</si>
  <si>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</si>
  <si>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</si>
  <si>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</si>
  <si>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</si>
  <si>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</si>
  <si>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</si>
  <si>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</si>
  <si>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</si>
  <si>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</si>
  <si>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</si>
  <si>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</si>
  <si>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</si>
  <si>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</si>
  <si>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</si>
  <si>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</si>
  <si>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</si>
  <si>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</si>
  <si>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</si>
  <si>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</si>
  <si>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</si>
  <si>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</si>
  <si>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</si>
  <si>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</si>
  <si>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</si>
  <si>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</si>
  <si>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</si>
  <si>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</si>
  <si>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</si>
  <si>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</si>
  <si>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</si>
  <si>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</si>
  <si>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</si>
  <si>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</si>
  <si>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</si>
  <si>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</si>
  <si>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</si>
  <si>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</si>
  <si>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</si>
  <si>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</si>
  <si>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</si>
  <si>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</si>
  <si>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</si>
  <si>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</si>
  <si>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</si>
  <si>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</si>
  <si>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</si>
  <si>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</si>
  <si>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</si>
  <si>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</si>
  <si>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</si>
  <si>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</si>
  <si>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</si>
  <si>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</si>
  <si>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</si>
  <si>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</si>
  <si>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</si>
  <si>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</si>
  <si>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</si>
  <si>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</si>
  <si>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</si>
  <si>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</si>
  <si>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</si>
  <si>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</si>
  <si>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</si>
  <si>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</si>
  <si>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</si>
  <si>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</si>
  <si>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</si>
  <si>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</si>
  <si>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</si>
  <si>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</si>
  <si>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</si>
  <si>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</si>
  <si>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</si>
  <si>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</si>
  <si>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</si>
  <si>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</si>
  <si>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</si>
  <si>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</si>
  <si>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</si>
  <si>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</si>
  <si>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</si>
  <si>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</si>
  <si>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</si>
  <si>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</si>
  <si>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</si>
  <si>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</si>
  <si>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</si>
  <si>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</si>
  <si>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</si>
  <si>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</si>
  <si>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</si>
  <si>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</si>
  <si>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</si>
  <si>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</si>
  <si>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</si>
  <si>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</si>
  <si>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</si>
  <si>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</si>
  <si>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</si>
  <si>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</si>
  <si>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</si>
  <si>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</si>
  <si>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</si>
  <si>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</si>
  <si>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</si>
  <si>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</si>
  <si>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</si>
  <si>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</si>
  <si>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</si>
  <si>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</si>
  <si>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</si>
  <si>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</si>
  <si>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</si>
  <si>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</si>
  <si>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</si>
  <si>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</si>
  <si>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</si>
  <si>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</si>
  <si>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</si>
  <si>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</si>
  <si>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</si>
  <si>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</si>
  <si>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</si>
  <si>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</si>
  <si>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</si>
  <si>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</si>
  <si>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</si>
  <si>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</si>
  <si>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</si>
  <si>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</si>
  <si>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</si>
  <si>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</si>
  <si>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</si>
  <si>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</si>
  <si>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</si>
  <si>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</si>
  <si>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</si>
  <si>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</si>
  <si>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</si>
  <si>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</si>
  <si>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</si>
  <si>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</si>
  <si>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</si>
  <si>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</si>
  <si>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</si>
  <si>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</si>
  <si>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</si>
  <si>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</si>
  <si>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</si>
  <si>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</si>
  <si>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</si>
  <si>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</si>
  <si>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</si>
  <si>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</si>
  <si>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</si>
  <si>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</si>
  <si>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</si>
  <si>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</si>
  <si>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</si>
  <si>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</si>
  <si>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</si>
  <si>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</si>
  <si>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</si>
  <si>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</si>
  <si>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</si>
  <si>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</si>
  <si>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</si>
  <si>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</si>
  <si>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</si>
  <si>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</si>
  <si>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</si>
  <si>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</si>
  <si>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</si>
  <si>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</si>
  <si>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</si>
  <si>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</si>
  <si>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</si>
  <si>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</si>
  <si>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</si>
  <si>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</si>
  <si>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</si>
  <si>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</si>
  <si>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</si>
  <si>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</si>
  <si>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</si>
  <si>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</si>
  <si>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</si>
  <si>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</si>
  <si>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</si>
  <si>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</si>
  <si>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</si>
  <si>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</si>
  <si>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</si>
  <si>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</si>
  <si>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</si>
  <si>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</si>
  <si>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</si>
  <si>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</si>
  <si>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</si>
  <si>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</si>
  <si>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</si>
  <si>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</si>
  <si>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</si>
  <si>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</si>
  <si>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</si>
  <si>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</si>
  <si>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</si>
  <si>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</si>
  <si>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</si>
  <si>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</si>
  <si>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</si>
  <si>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</si>
  <si>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</si>
  <si>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</si>
  <si>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</si>
  <si>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</si>
  <si>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</si>
  <si>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</si>
  <si>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</si>
  <si>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</si>
  <si>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</si>
  <si>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</si>
  <si>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</si>
  <si>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</si>
  <si>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</si>
  <si>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</si>
  <si>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</si>
  <si>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</si>
  <si>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</si>
  <si>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</si>
  <si>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</si>
  <si>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</si>
  <si>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</si>
  <si>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</si>
  <si>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</si>
  <si>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</si>
  <si>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</si>
  <si>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</si>
  <si>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</si>
  <si>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</si>
  <si>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</si>
  <si>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</si>
  <si>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</si>
  <si>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</si>
  <si>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</si>
  <si>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</si>
  <si>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</si>
  <si>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</si>
  <si>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</si>
  <si>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</si>
  <si>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</si>
  <si>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</si>
  <si>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</si>
  <si>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</si>
  <si>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</si>
  <si>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</si>
  <si>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</si>
  <si>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</si>
  <si>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</si>
  <si>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</si>
  <si>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</si>
  <si>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</si>
  <si>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</si>
  <si>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</si>
  <si>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</si>
  <si>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</si>
  <si>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</si>
  <si>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</si>
  <si>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</si>
  <si>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</si>
  <si>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</si>
  <si>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</si>
  <si>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</si>
  <si>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</si>
  <si>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</si>
  <si>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</si>
  <si>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</si>
  <si>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</si>
  <si>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</si>
  <si>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</si>
  <si>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</si>
  <si>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</si>
  <si>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</si>
  <si>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</si>
  <si>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</si>
  <si>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</si>
  <si>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</si>
  <si>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</si>
  <si>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</si>
  <si>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</si>
  <si>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</si>
  <si>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</si>
  <si>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</si>
  <si>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</si>
  <si>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</si>
  <si>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</si>
  <si>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</si>
  <si>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</si>
  <si>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</si>
  <si>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</si>
  <si>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</si>
  <si>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</si>
  <si>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</si>
  <si>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</si>
  <si>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</si>
  <si>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</si>
  <si>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</si>
  <si>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</si>
  <si>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</si>
  <si>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</si>
  <si>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</si>
  <si>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</si>
  <si>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</si>
  <si>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</si>
  <si>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</si>
  <si>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</si>
  <si>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</si>
  <si>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</si>
  <si>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</si>
  <si>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</si>
  <si>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</si>
  <si>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</si>
  <si>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</si>
  <si>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</si>
  <si>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</si>
  <si>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</si>
  <si>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</si>
  <si>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</si>
  <si>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</si>
  <si>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</si>
  <si>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</si>
  <si>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</si>
  <si>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</si>
  <si>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</si>
  <si>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</si>
  <si>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</si>
  <si>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</si>
  <si>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</si>
  <si>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</si>
  <si>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</si>
  <si>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</si>
  <si>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</si>
  <si>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</si>
  <si>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</si>
  <si>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</si>
  <si>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</si>
  <si>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</si>
  <si>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</si>
  <si>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</si>
  <si>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</si>
  <si>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</si>
  <si>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</si>
  <si>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</si>
  <si>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</si>
  <si>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</si>
  <si>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</si>
  <si>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</si>
  <si>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</si>
  <si>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</si>
  <si>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</si>
  <si>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</si>
  <si>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</si>
  <si>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</si>
  <si>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</si>
  <si>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</si>
  <si>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</si>
  <si>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</si>
  <si>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</si>
  <si>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</si>
  <si>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</si>
  <si>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</si>
  <si>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</si>
  <si>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</si>
  <si>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</si>
  <si>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</si>
  <si>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</si>
  <si>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</si>
  <si>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</si>
  <si>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</si>
  <si>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</si>
  <si>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</si>
  <si>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</si>
  <si>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</si>
  <si>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</si>
  <si>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</si>
  <si>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</si>
  <si>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</si>
  <si>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</si>
  <si>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</si>
  <si>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</si>
  <si>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</si>
  <si>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</si>
  <si>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</si>
  <si>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</si>
  <si>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</si>
  <si>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</si>
  <si>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</si>
  <si>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</si>
  <si>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</si>
  <si>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</si>
  <si>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</si>
  <si>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</si>
  <si>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</si>
  <si>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</si>
  <si>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</si>
  <si>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</si>
  <si>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</si>
  <si>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</si>
  <si>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</si>
  <si>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</si>
  <si>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</si>
  <si>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</si>
  <si>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</si>
  <si>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</si>
  <si>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</si>
  <si>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</si>
  <si>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</si>
  <si>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</si>
  <si>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</si>
  <si>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</si>
  <si>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</si>
  <si>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</si>
  <si>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</si>
  <si>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</si>
  <si>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</si>
  <si>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</si>
  <si>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</si>
  <si>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</si>
  <si>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</si>
  <si>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</si>
  <si>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</si>
  <si>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</si>
  <si>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</si>
  <si>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</si>
  <si>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</si>
  <si>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</si>
  <si>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</si>
  <si>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</si>
  <si>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</si>
  <si>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</si>
  <si>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</si>
  <si>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</si>
  <si>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</si>
  <si>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</si>
  <si>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</si>
  <si>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</si>
  <si>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</si>
  <si>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</si>
  <si>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</si>
  <si>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</si>
  <si>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</si>
  <si>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</si>
  <si>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</si>
  <si>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</si>
  <si>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</si>
  <si>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</si>
  <si>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</si>
  <si>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</si>
  <si>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</si>
  <si>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</si>
  <si>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</si>
  <si>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</si>
  <si>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</si>
  <si>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</si>
  <si>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</si>
  <si>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</si>
  <si>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</si>
  <si>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</si>
  <si>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</si>
  <si>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</si>
  <si>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</si>
  <si>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</si>
  <si>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</si>
  <si>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</si>
  <si>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</si>
  <si>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</si>
  <si>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</si>
  <si>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</si>
  <si>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</si>
  <si>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</si>
  <si>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</si>
  <si>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</si>
  <si>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</si>
  <si>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</si>
  <si>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</si>
  <si>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</si>
  <si>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</si>
  <si>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</si>
  <si>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</si>
  <si>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</si>
  <si>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</si>
  <si>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</si>
  <si>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</si>
  <si>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</si>
  <si>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</si>
  <si>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</si>
  <si>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</si>
  <si>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</si>
  <si>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</si>
  <si>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</si>
  <si>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</si>
  <si>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</si>
  <si>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</si>
  <si>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</si>
  <si>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</si>
  <si>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</si>
  <si>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</si>
  <si>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</si>
  <si>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</si>
  <si>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</si>
  <si>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</si>
  <si>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</si>
  <si>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</si>
  <si>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</si>
  <si>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</si>
  <si>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</si>
  <si>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</si>
  <si>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</si>
  <si>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</si>
  <si>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</si>
  <si>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</si>
  <si>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</si>
  <si>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</si>
  <si>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</si>
  <si>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</si>
  <si>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</si>
  <si>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</si>
  <si>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</si>
  <si>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</si>
  <si>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</si>
  <si>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</si>
  <si>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</si>
  <si>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</si>
  <si>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</si>
  <si>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</si>
  <si>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</si>
  <si>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</si>
  <si>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</si>
  <si>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</si>
  <si>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</si>
  <si>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</si>
  <si>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</si>
  <si>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</si>
  <si>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</si>
  <si>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</si>
  <si>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</si>
  <si>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</si>
  <si>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</si>
  <si>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</si>
  <si>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</si>
  <si>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</si>
  <si>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</si>
  <si>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</si>
  <si>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</si>
  <si>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</si>
  <si>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</si>
  <si>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</si>
  <si>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</si>
  <si>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</si>
  <si>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</si>
  <si>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</si>
  <si>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</si>
  <si>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</si>
  <si>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</si>
  <si>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</si>
  <si>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</si>
  <si>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</si>
  <si>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</si>
  <si>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</si>
  <si>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</si>
  <si>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</si>
  <si>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</si>
  <si>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</si>
  <si>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</si>
  <si>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</si>
  <si>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</si>
  <si>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</si>
  <si>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</si>
  <si>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</si>
  <si>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</si>
  <si>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</si>
  <si>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</si>
  <si>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</si>
  <si>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</si>
  <si>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</si>
  <si>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</si>
  <si>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</si>
  <si>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</si>
  <si>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</si>
  <si>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</si>
  <si>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</si>
  <si>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</si>
  <si>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</si>
  <si>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</si>
  <si>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</si>
  <si>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</si>
  <si>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</si>
  <si>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</si>
  <si>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</si>
  <si>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</si>
  <si>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</si>
  <si>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</si>
  <si>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</si>
  <si>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</si>
  <si>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</si>
  <si>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</si>
  <si>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</si>
  <si>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</si>
  <si>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</si>
  <si>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</si>
  <si>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</si>
  <si>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</si>
  <si>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</si>
  <si>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</si>
  <si>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</si>
  <si>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</si>
  <si>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</si>
  <si>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</si>
  <si>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</si>
  <si>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</si>
  <si>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</si>
  <si>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</si>
  <si>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</si>
  <si>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</si>
  <si>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</si>
  <si>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</si>
  <si>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</si>
  <si>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</si>
  <si>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</si>
  <si>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</si>
  <si>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</si>
  <si>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</si>
  <si>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</si>
  <si>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</si>
  <si>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</si>
  <si>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</si>
  <si>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</si>
  <si>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</si>
  <si>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</si>
  <si>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</si>
  <si>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</si>
  <si>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</si>
  <si>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</si>
  <si>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</si>
  <si>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</si>
  <si>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</si>
  <si>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</si>
  <si>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</si>
  <si>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</si>
  <si>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</si>
  <si>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</si>
  <si>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</si>
  <si>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</si>
  <si>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</si>
  <si>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</si>
  <si>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</si>
  <si>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</si>
  <si>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</si>
  <si>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</si>
  <si>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</si>
  <si>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</si>
  <si>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</si>
  <si>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</si>
  <si>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</si>
  <si>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</si>
  <si>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</si>
  <si>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</si>
  <si>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</si>
  <si>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</si>
  <si>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</si>
  <si>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</si>
  <si>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</si>
  <si>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</si>
  <si>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</si>
  <si>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</si>
  <si>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</si>
  <si>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</si>
  <si>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</si>
  <si>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</si>
  <si>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</si>
  <si>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</si>
  <si>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</si>
  <si>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</si>
  <si>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</si>
  <si>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</si>
  <si>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</si>
  <si>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</si>
  <si>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</si>
  <si>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</si>
  <si>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</si>
  <si>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</si>
  <si>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</si>
  <si>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</si>
  <si>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</si>
  <si>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</si>
  <si>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</si>
  <si>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</si>
  <si>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</si>
  <si>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</si>
  <si>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</si>
  <si>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</si>
  <si>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</si>
  <si>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</si>
  <si>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</si>
  <si>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</si>
  <si>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</si>
  <si>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</si>
  <si>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</si>
  <si>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</si>
  <si>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</si>
  <si>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</si>
  <si>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</si>
  <si>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</si>
  <si>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</si>
  <si>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</si>
  <si>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</si>
  <si>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</si>
  <si>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</si>
  <si>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</si>
  <si>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</si>
  <si>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</si>
  <si>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</si>
  <si>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</si>
  <si>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</si>
  <si>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</si>
  <si>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</si>
  <si>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</si>
  <si>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</si>
  <si>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</si>
  <si>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</si>
  <si>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</si>
  <si>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</si>
  <si>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</si>
  <si>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</si>
  <si>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</si>
  <si>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</si>
  <si>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</si>
  <si>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</si>
  <si>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</si>
  <si>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</si>
  <si>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</si>
  <si>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</si>
  <si>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</si>
  <si>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</si>
  <si>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</si>
  <si>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</si>
  <si>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</si>
  <si>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</si>
  <si>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</si>
  <si>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</si>
  <si>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</si>
  <si>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</si>
  <si>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</si>
  <si>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</si>
  <si>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</si>
  <si>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</si>
  <si>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</si>
  <si>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</si>
  <si>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</si>
  <si>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</si>
  <si>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</si>
  <si>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</si>
  <si>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</si>
  <si>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</si>
  <si>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</si>
  <si>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</si>
  <si>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</si>
  <si>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</si>
  <si>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</si>
  <si>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</si>
  <si>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</si>
  <si>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</si>
  <si>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</si>
  <si>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</si>
  <si>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</si>
  <si>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</si>
  <si>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</si>
  <si>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</si>
  <si>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</si>
  <si>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</si>
  <si>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</si>
  <si>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</si>
  <si>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</si>
  <si>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</si>
  <si>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</si>
  <si>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</si>
  <si>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</si>
  <si>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</si>
  <si>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</si>
  <si>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</si>
  <si>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</si>
  <si>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</si>
  <si>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</si>
  <si>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</si>
  <si>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</si>
  <si>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</si>
  <si>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</si>
  <si>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</si>
  <si>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</si>
  <si>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</si>
  <si>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</si>
  <si>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</si>
  <si>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</si>
  <si>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</si>
  <si>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</si>
  <si>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</si>
  <si>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</si>
  <si>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</si>
  <si>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</si>
  <si>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</si>
  <si>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</si>
  <si>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</si>
  <si>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</si>
  <si>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</si>
  <si>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</si>
  <si>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</si>
  <si>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</si>
  <si>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</si>
  <si>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</si>
  <si>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</si>
  <si>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</si>
  <si>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</si>
  <si>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</si>
  <si>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</si>
  <si>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</si>
  <si>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</si>
  <si>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</si>
  <si>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</si>
  <si>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</si>
  <si>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</si>
  <si>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</si>
  <si>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</si>
  <si>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</si>
  <si>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</si>
  <si>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</si>
  <si>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</si>
  <si>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</si>
  <si>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</si>
  <si>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</si>
  <si>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</si>
  <si>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</si>
  <si>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</si>
  <si>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</si>
  <si>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</si>
  <si>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</si>
  <si>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</si>
  <si>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</si>
  <si>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</si>
  <si>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</si>
  <si>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</si>
  <si>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</si>
  <si>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</si>
  <si>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</si>
  <si>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</si>
  <si>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</si>
  <si>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</si>
  <si>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</si>
  <si>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</si>
  <si>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</si>
  <si>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</si>
  <si>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</si>
  <si>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</si>
  <si>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</si>
  <si>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</si>
  <si>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</si>
  <si>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</si>
  <si>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</si>
  <si>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</si>
  <si>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</si>
  <si>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</si>
  <si>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</si>
  <si>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</si>
  <si>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</si>
  <si>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</si>
  <si>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</si>
  <si>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</si>
  <si>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</si>
  <si>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</si>
  <si>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</si>
  <si>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</si>
  <si>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</si>
  <si>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</si>
  <si>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</si>
  <si>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</si>
  <si>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</si>
  <si>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</si>
  <si>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</si>
  <si>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</si>
  <si>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</si>
  <si>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</si>
  <si>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</si>
  <si>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</si>
  <si>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</si>
  <si>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</si>
  <si>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</si>
  <si>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</si>
  <si>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</si>
  <si>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</si>
  <si>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</si>
  <si>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</si>
  <si>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</si>
  <si>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</si>
  <si>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</si>
  <si>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</si>
  <si>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</si>
  <si>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</si>
  <si>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</si>
  <si>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</si>
  <si>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</si>
  <si>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</si>
  <si>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</si>
  <si>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</si>
  <si>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</si>
  <si>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</si>
  <si>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</si>
  <si>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</si>
  <si>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</si>
  <si>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</si>
  <si>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</si>
  <si>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</si>
  <si>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</si>
  <si>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</si>
  <si>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</si>
  <si>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</si>
  <si>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</si>
  <si>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</si>
  <si>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</si>
  <si>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</si>
  <si>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</si>
  <si>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</si>
  <si>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</si>
  <si>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</si>
  <si>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</si>
  <si>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</si>
  <si>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</si>
  <si>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</si>
  <si>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</si>
  <si>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</si>
  <si>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</si>
  <si>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</si>
  <si>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</si>
  <si>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</si>
  <si>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</si>
  <si>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</si>
  <si>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</si>
  <si>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</si>
  <si>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</si>
  <si>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</si>
  <si>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</si>
  <si>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</si>
  <si>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</si>
  <si>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</si>
  <si>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</si>
  <si>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</si>
  <si>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</si>
  <si>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</si>
  <si>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</si>
  <si>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</si>
  <si>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</si>
  <si>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</si>
  <si>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</si>
  <si>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</si>
  <si>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</si>
  <si>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</si>
  <si>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</si>
  <si>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</si>
  <si>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</si>
  <si>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</si>
  <si>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</si>
  <si>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</si>
  <si>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</si>
  <si>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</si>
  <si>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</si>
  <si>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</si>
  <si>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</si>
  <si>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</si>
  <si>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</si>
  <si>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</si>
  <si>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</si>
  <si>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</si>
  <si>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</si>
  <si>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</si>
  <si>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</si>
  <si>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</si>
  <si>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</si>
  <si>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</si>
  <si>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</si>
  <si>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</si>
  <si>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</si>
  <si>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</si>
  <si>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</si>
  <si>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</si>
  <si>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</si>
  <si>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</si>
  <si>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</si>
  <si>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</si>
  <si>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</si>
  <si>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</si>
  <si>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</si>
  <si>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</si>
  <si>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</si>
  <si>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</si>
  <si>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</si>
  <si>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</si>
  <si>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</si>
  <si>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</si>
  <si>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</si>
  <si>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</si>
  <si>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</si>
  <si>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</si>
  <si>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</si>
  <si>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</si>
  <si>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</si>
  <si>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</si>
  <si>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</si>
  <si>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</si>
  <si>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</si>
  <si>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</si>
  <si>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</si>
  <si>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</si>
  <si>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</si>
  <si>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</si>
  <si>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</si>
  <si>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</si>
  <si>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</si>
  <si>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</si>
  <si>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</si>
  <si>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</si>
  <si>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</si>
  <si>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</si>
  <si>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</si>
  <si>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</si>
  <si>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</si>
  <si>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</si>
  <si>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</si>
  <si>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</si>
  <si>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</si>
  <si>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</si>
  <si>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</si>
  <si>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</si>
  <si>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</si>
  <si>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</si>
  <si>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</si>
  <si>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</si>
  <si>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</si>
  <si>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</si>
  <si>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</si>
  <si>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</si>
  <si>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</si>
  <si>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</si>
  <si>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</si>
  <si>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</si>
  <si>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</si>
  <si>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</si>
  <si>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</si>
  <si>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</si>
  <si>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</si>
  <si>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</si>
  <si>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</si>
  <si>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</si>
  <si>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</si>
  <si>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</si>
  <si>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</si>
  <si>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</si>
  <si>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</si>
  <si>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</si>
  <si>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</si>
  <si>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</si>
  <si>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</si>
  <si>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</si>
  <si>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</si>
  <si>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</si>
  <si>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</si>
  <si>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</si>
  <si>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</si>
  <si>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</si>
  <si>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</si>
  <si>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</si>
  <si>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</si>
  <si>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</si>
  <si>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</si>
  <si>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</si>
  <si>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</si>
  <si>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</si>
  <si>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</si>
  <si>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</si>
  <si>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</si>
  <si>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</si>
  <si>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</si>
  <si>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</si>
  <si>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</si>
  <si>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</si>
  <si>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</si>
  <si>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</si>
  <si>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</si>
  <si>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</si>
  <si>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</si>
  <si>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</si>
  <si>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</si>
  <si>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</si>
  <si>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</si>
  <si>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</si>
  <si>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</si>
  <si>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</si>
  <si>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</si>
  <si>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</si>
  <si>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</si>
  <si>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</si>
  <si>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</si>
  <si>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</si>
  <si>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</si>
  <si>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</si>
  <si>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</si>
  <si>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</si>
  <si>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</si>
  <si>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</si>
  <si>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</si>
  <si>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</si>
  <si>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</si>
  <si>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</si>
  <si>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</si>
  <si>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</si>
  <si>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</si>
  <si>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</si>
  <si>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</si>
  <si>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</si>
  <si>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</si>
  <si>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</si>
  <si>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</si>
  <si>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</si>
  <si>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</si>
  <si>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</si>
  <si>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</si>
  <si>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</si>
  <si>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</si>
  <si>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</si>
  <si>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</si>
  <si>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</si>
  <si>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</si>
  <si>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</si>
  <si>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</si>
  <si>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</si>
  <si>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</si>
  <si>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</si>
  <si>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</si>
  <si>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</si>
  <si>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</si>
  <si>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</si>
  <si>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</si>
  <si>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</si>
  <si>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</si>
  <si>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</si>
  <si>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</si>
  <si>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</si>
  <si>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</si>
  <si>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</si>
  <si>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</si>
  <si>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</si>
  <si>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</si>
  <si>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</si>
  <si>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</si>
  <si>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</si>
  <si>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</si>
  <si>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</si>
  <si>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</si>
  <si>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</si>
  <si>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</si>
  <si>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</si>
  <si>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</si>
  <si>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</si>
  <si>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</si>
  <si>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</si>
  <si>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</si>
  <si>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</si>
  <si>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</si>
  <si>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</si>
  <si>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</si>
  <si>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</si>
  <si>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</si>
  <si>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</si>
  <si>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</si>
  <si>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</si>
  <si>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</si>
  <si>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</si>
  <si>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</si>
  <si>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</si>
  <si>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</si>
  <si>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</si>
  <si>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</si>
  <si>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</si>
  <si>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</si>
  <si>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</si>
  <si>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</si>
  <si>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</si>
  <si>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</si>
  <si>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</si>
  <si>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</si>
  <si>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</si>
  <si>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</si>
  <si>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</si>
  <si>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</si>
  <si>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</si>
  <si>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</si>
  <si>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</si>
  <si>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</si>
  <si>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</si>
  <si>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</si>
  <si>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</si>
  <si>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</si>
  <si>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</si>
  <si>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</si>
  <si>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</si>
  <si>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</si>
  <si>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</si>
  <si>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</si>
  <si>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</si>
  <si>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</si>
  <si>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</si>
  <si>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</si>
  <si>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</si>
  <si>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</si>
  <si>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</si>
  <si>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</si>
  <si>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</si>
  <si>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</si>
  <si>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</si>
  <si>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</si>
  <si>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</si>
  <si>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</si>
  <si>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</si>
  <si>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</si>
  <si>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</si>
  <si>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</si>
  <si>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</si>
  <si>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</si>
  <si>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</si>
  <si>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</si>
  <si>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</si>
  <si>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</si>
  <si>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</si>
  <si>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</si>
  <si>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</si>
  <si>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</si>
  <si>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</si>
  <si>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</si>
  <si>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</si>
  <si>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</si>
  <si>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</si>
  <si>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</si>
  <si>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</si>
  <si>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</si>
  <si>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</si>
  <si>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</si>
  <si>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</si>
  <si>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</si>
  <si>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</si>
  <si>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</si>
  <si>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</si>
  <si>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</si>
  <si>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</si>
  <si>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</si>
  <si>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</si>
  <si>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</si>
  <si>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</si>
  <si>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</si>
  <si>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</si>
  <si>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</si>
  <si>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</si>
  <si>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</si>
  <si>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</si>
  <si>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</si>
  <si>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</si>
  <si>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</si>
  <si>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</si>
  <si>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</si>
  <si>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</si>
  <si>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</si>
  <si>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</si>
  <si>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</si>
  <si>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</si>
  <si>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</si>
  <si>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</si>
  <si>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</si>
  <si>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</si>
  <si>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</si>
  <si>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</si>
  <si>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</si>
  <si>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</si>
  <si>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</si>
  <si>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</si>
  <si>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</si>
  <si>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</si>
  <si>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</si>
  <si>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</si>
  <si>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</si>
  <si>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</si>
  <si>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</si>
  <si>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</si>
  <si>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</si>
  <si>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</si>
  <si>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</si>
  <si>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</si>
  <si>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</si>
  <si>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</si>
  <si>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</si>
  <si>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</si>
  <si>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</si>
  <si>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</si>
  <si>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</si>
  <si>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</si>
  <si>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</si>
  <si>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</si>
  <si>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</si>
  <si>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</si>
  <si>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</si>
  <si>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</si>
  <si>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</si>
  <si>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</si>
  <si>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</si>
  <si>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</si>
  <si>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</si>
  <si>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</si>
  <si>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</si>
  <si>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</si>
  <si>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</si>
  <si>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</si>
  <si>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</si>
  <si>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</si>
  <si>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</si>
  <si>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</si>
  <si>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</si>
  <si>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</si>
  <si>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</si>
  <si>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</si>
  <si>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</si>
  <si>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</si>
  <si>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</si>
  <si>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</si>
  <si>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</si>
  <si>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</si>
  <si>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</si>
  <si>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</si>
  <si>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</si>
  <si>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</si>
  <si>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</si>
  <si>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</si>
  <si>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</si>
  <si>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</si>
  <si>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</si>
  <si>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</si>
  <si>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</si>
  <si>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</si>
  <si>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</si>
  <si>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</si>
  <si>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</si>
  <si>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</si>
  <si>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</si>
  <si>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</si>
  <si>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</si>
  <si>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</si>
  <si>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</si>
  <si>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</si>
  <si>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</si>
  <si>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</si>
  <si>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</si>
  <si>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</si>
  <si>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</si>
  <si>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</si>
  <si>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</si>
  <si>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</si>
  <si>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</si>
  <si>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</si>
  <si>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</si>
  <si>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</si>
  <si>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</si>
  <si>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</si>
  <si>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</si>
  <si>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</si>
  <si>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</si>
  <si>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</si>
  <si>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</si>
  <si>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</si>
  <si>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</si>
  <si>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</si>
  <si>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</si>
  <si>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</si>
  <si>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</si>
  <si>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</si>
  <si>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</si>
  <si>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</si>
  <si>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</si>
  <si>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</si>
  <si>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</si>
  <si>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</si>
  <si>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</si>
  <si>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</si>
  <si>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</si>
  <si>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</si>
  <si>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</si>
  <si>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</si>
  <si>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</si>
  <si>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</si>
  <si>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</si>
  <si>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</si>
  <si>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</si>
  <si>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</si>
  <si>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</si>
  <si>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</si>
  <si>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</si>
  <si>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</si>
  <si>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</si>
  <si>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</si>
  <si>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</si>
  <si>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</si>
  <si>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</si>
  <si>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</si>
  <si>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</si>
  <si>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</si>
  <si>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</si>
  <si>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</si>
  <si>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</si>
  <si>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</si>
  <si>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</si>
  <si>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</si>
  <si>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</si>
  <si>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</si>
  <si>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</si>
  <si>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</si>
  <si>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</si>
  <si>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</si>
  <si>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</si>
  <si>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</si>
  <si>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</si>
  <si>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</si>
  <si>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</si>
  <si>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</si>
  <si>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</si>
  <si>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</si>
  <si>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</si>
  <si>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</si>
  <si>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</si>
  <si>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</si>
  <si>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</si>
  <si>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</si>
  <si>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</si>
  <si>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</si>
  <si>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</si>
  <si>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</si>
  <si>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</si>
  <si>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</si>
  <si>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</si>
  <si>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</si>
  <si>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</si>
  <si>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</si>
  <si>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</si>
  <si>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</si>
  <si>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</si>
  <si>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</si>
  <si>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</si>
  <si>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</si>
  <si>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</si>
  <si>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</si>
  <si>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</si>
  <si>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</si>
  <si>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</si>
  <si>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</si>
  <si>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</si>
  <si>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</si>
  <si>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</si>
  <si>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</si>
  <si>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</si>
  <si>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</si>
  <si>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</si>
  <si>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</si>
  <si>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</si>
  <si>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</si>
  <si>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</si>
  <si>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</si>
  <si>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</si>
  <si>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</si>
  <si>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</si>
  <si>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</si>
  <si>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</si>
  <si>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</si>
  <si>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</si>
  <si>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</si>
  <si>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</si>
  <si>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</si>
  <si>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</si>
  <si>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</si>
  <si>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</si>
  <si>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</si>
  <si>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</si>
  <si>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</si>
  <si>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</si>
  <si>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</si>
  <si>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</si>
  <si>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</si>
  <si>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</si>
  <si>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</si>
  <si>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</si>
  <si>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</si>
  <si>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</si>
  <si>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</si>
  <si>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</si>
  <si>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</si>
  <si>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</si>
  <si>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</si>
  <si>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</si>
  <si>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</si>
  <si>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</si>
  <si>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</si>
  <si>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</si>
  <si>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</si>
  <si>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</si>
  <si>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</si>
  <si>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</si>
  <si>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</si>
  <si>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</si>
  <si>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</si>
  <si>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</si>
  <si>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</si>
  <si>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</si>
  <si>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</si>
  <si>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</si>
  <si>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</si>
  <si>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</si>
  <si>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</si>
  <si>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</si>
  <si>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</si>
  <si>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</si>
  <si>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</si>
  <si>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</si>
  <si>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</si>
  <si>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</si>
  <si>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</si>
  <si>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</si>
  <si>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</si>
  <si>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</si>
  <si>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</si>
  <si>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</si>
  <si>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</si>
  <si>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</si>
  <si>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</si>
  <si>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</si>
  <si>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</si>
  <si>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</si>
  <si>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</si>
  <si>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</si>
  <si>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</si>
  <si>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</si>
  <si>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</si>
  <si>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</si>
  <si>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</si>
  <si>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</si>
  <si>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</si>
  <si>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</si>
  <si>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</si>
  <si>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</si>
  <si>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</si>
  <si>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</si>
  <si>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</si>
  <si>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</si>
  <si>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</si>
  <si>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</si>
  <si>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</si>
  <si>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</si>
  <si>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</si>
  <si>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</si>
  <si>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</si>
  <si>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</si>
  <si>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</si>
  <si>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</si>
  <si>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</si>
  <si>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</si>
  <si>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</si>
  <si>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</si>
  <si>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</si>
  <si>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</si>
  <si>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</si>
  <si>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</si>
  <si>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</si>
  <si>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</si>
  <si>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</si>
  <si>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</si>
  <si>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</si>
  <si>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</si>
  <si>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</si>
  <si>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</si>
  <si>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</si>
  <si>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</si>
  <si>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</si>
  <si>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</si>
  <si>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</si>
  <si>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</si>
  <si>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</si>
  <si>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</si>
  <si>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</si>
  <si>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</si>
  <si>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</si>
  <si>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</si>
  <si>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</si>
  <si>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</si>
  <si>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</si>
  <si>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</si>
  <si>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</si>
  <si>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</si>
  <si>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</si>
  <si>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</si>
  <si>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</si>
  <si>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</si>
  <si>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</si>
  <si>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</si>
  <si>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</si>
  <si>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</si>
  <si>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</si>
  <si>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</si>
  <si>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</si>
  <si>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</si>
  <si>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</si>
  <si>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</si>
  <si>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</si>
  <si>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</si>
  <si>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</si>
  <si>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</si>
  <si>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</si>
  <si>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</si>
  <si>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</si>
  <si>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</si>
  <si>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</si>
  <si>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</si>
  <si>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</si>
  <si>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</si>
  <si>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</si>
  <si>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</si>
  <si>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</si>
  <si>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</si>
  <si>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</si>
  <si>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</si>
  <si>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</si>
  <si>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</si>
  <si>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</si>
  <si>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</si>
  <si>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</si>
  <si>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</si>
  <si>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</si>
  <si>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</si>
  <si>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</si>
  <si>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</si>
  <si>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</si>
  <si>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</si>
  <si>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</si>
  <si>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</si>
  <si>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</si>
  <si>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</si>
  <si>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</si>
  <si>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</si>
  <si>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</si>
  <si>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</si>
  <si>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</si>
  <si>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</si>
  <si>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</si>
  <si>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</si>
  <si>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</si>
  <si>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</si>
  <si>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</si>
  <si>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</si>
  <si>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</si>
  <si>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</si>
  <si>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</si>
  <si>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</si>
  <si>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</si>
  <si>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</si>
  <si>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</si>
  <si>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</si>
  <si>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</si>
  <si>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</si>
  <si>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</si>
  <si>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</si>
  <si>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</si>
  <si>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</si>
  <si>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</si>
  <si>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</si>
  <si>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</si>
  <si>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</si>
  <si>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</si>
  <si>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</si>
  <si>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</si>
  <si>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</si>
  <si>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</si>
  <si>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</si>
  <si>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</si>
  <si>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</si>
  <si>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</si>
  <si>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</si>
  <si>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</si>
  <si>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</si>
  <si>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</si>
  <si>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</si>
  <si>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</si>
  <si>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</si>
  <si>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</si>
  <si>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</si>
  <si>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</si>
  <si>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</si>
  <si>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</si>
  <si>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</si>
  <si>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</si>
  <si>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</si>
  <si>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</si>
  <si>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</si>
  <si>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</si>
  <si>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</si>
  <si>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</si>
  <si>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</si>
  <si>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</si>
  <si>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</si>
  <si>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</si>
  <si>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</si>
  <si>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</si>
  <si>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</si>
  <si>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</si>
  <si>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</si>
  <si>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</si>
  <si>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</si>
  <si>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</si>
  <si>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</si>
  <si>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</si>
  <si>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</si>
  <si>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</si>
  <si>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</si>
  <si>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</si>
  <si>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</si>
  <si>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</si>
  <si>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</si>
  <si>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</si>
  <si>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</si>
  <si>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</si>
  <si>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</si>
  <si>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</si>
  <si>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</si>
  <si>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</si>
  <si>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</si>
  <si>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</si>
  <si>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</si>
  <si>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</si>
  <si>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</si>
  <si>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</si>
  <si>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</si>
  <si>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</si>
  <si>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</si>
  <si>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</si>
  <si>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</si>
  <si>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</si>
  <si>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</si>
  <si>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</si>
  <si>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</si>
  <si>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</si>
  <si>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</si>
  <si>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</si>
  <si>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</si>
  <si>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</si>
  <si>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</si>
  <si>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</si>
  <si>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</si>
  <si>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</si>
  <si>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</si>
  <si>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</si>
  <si>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</si>
  <si>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</si>
  <si>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</si>
  <si>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</si>
  <si>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</si>
  <si>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</si>
  <si>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</si>
  <si>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</si>
  <si>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</si>
  <si>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</si>
  <si>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</si>
  <si>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</si>
  <si>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</si>
  <si>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</si>
  <si>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</si>
  <si>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</si>
  <si>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</si>
  <si>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</si>
  <si>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</si>
  <si>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</si>
  <si>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</si>
  <si>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</si>
  <si>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</si>
  <si>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</si>
  <si>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</si>
  <si>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</si>
  <si>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</si>
  <si>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</si>
  <si>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</si>
  <si>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</si>
  <si>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</si>
  <si>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</si>
  <si>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</si>
  <si>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</si>
  <si>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</si>
  <si>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</si>
  <si>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</si>
  <si>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</si>
  <si>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</si>
  <si>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</si>
  <si>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</si>
  <si>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</si>
  <si>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</si>
  <si>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</si>
  <si>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</si>
  <si>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</si>
  <si>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</si>
  <si>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</si>
  <si>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</si>
  <si>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</si>
  <si>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</si>
  <si>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</si>
  <si>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</si>
  <si>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</si>
  <si>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</si>
  <si>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</si>
  <si>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</si>
  <si>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</si>
  <si>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</si>
  <si>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</si>
  <si>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</si>
  <si>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</si>
  <si>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</si>
  <si>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</si>
  <si>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</si>
  <si>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</si>
  <si>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</si>
  <si>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</si>
  <si>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</si>
  <si>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</si>
  <si>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</si>
  <si>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</si>
  <si>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</si>
  <si>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</si>
  <si>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</si>
  <si>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</si>
  <si>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</si>
  <si>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</si>
  <si>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</si>
  <si>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</si>
  <si>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</si>
  <si>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</si>
  <si>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</si>
  <si>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</si>
  <si>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</si>
  <si>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</si>
  <si>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</si>
  <si>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</si>
  <si>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</si>
  <si>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</si>
  <si>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</si>
  <si>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</si>
  <si>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</si>
  <si>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</si>
  <si>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</si>
  <si>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</si>
  <si>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</si>
  <si>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</si>
  <si>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</si>
  <si>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</si>
  <si>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</si>
  <si>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</si>
  <si>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</si>
  <si>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</si>
  <si>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</si>
  <si>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</si>
  <si>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</si>
  <si>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</si>
  <si>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</si>
  <si>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</si>
  <si>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</si>
  <si>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</si>
  <si>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</si>
  <si>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</si>
  <si>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</si>
  <si>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</si>
  <si>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</si>
  <si>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</si>
  <si>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</si>
  <si>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</si>
  <si>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</si>
  <si>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</si>
  <si>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</si>
  <si>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</si>
  <si>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</si>
  <si>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</si>
  <si>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</si>
  <si>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</si>
  <si>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</si>
  <si>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</si>
  <si>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</si>
  <si>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</si>
  <si>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</si>
  <si>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</si>
  <si>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</si>
  <si>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</si>
  <si>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</si>
  <si>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</si>
  <si>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</si>
  <si>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</si>
  <si>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</si>
  <si>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</si>
  <si>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</si>
  <si>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</si>
  <si>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</si>
  <si>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</si>
  <si>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</si>
  <si>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</si>
  <si>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</si>
  <si>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</si>
  <si>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</si>
  <si>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</si>
  <si>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</si>
  <si>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</si>
  <si>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</si>
  <si>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</si>
  <si>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</si>
  <si>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</si>
  <si>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</si>
  <si>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</si>
  <si>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</si>
  <si>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</si>
  <si>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</si>
  <si>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</si>
  <si>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</si>
  <si>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</si>
  <si>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</si>
  <si>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</si>
  <si>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</si>
  <si>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</si>
  <si>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</si>
  <si>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</si>
  <si>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</si>
  <si>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</si>
  <si>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</si>
  <si>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</si>
  <si>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</si>
  <si>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</si>
  <si>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</si>
  <si>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</si>
  <si>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</si>
  <si>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</si>
  <si>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</si>
  <si>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</si>
  <si>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</si>
  <si>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</si>
  <si>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</si>
  <si>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</si>
  <si>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</si>
  <si>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</si>
  <si>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</si>
  <si>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</si>
  <si>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</si>
  <si>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</si>
  <si>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</si>
  <si>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</si>
  <si>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</si>
  <si>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</si>
  <si>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</si>
  <si>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</si>
  <si>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</si>
  <si>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</si>
  <si>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</si>
  <si>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</si>
  <si>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</si>
  <si>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</si>
  <si>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</si>
  <si>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</si>
  <si>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</si>
  <si>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</si>
  <si>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</si>
  <si>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</si>
  <si>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</si>
  <si>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</si>
  <si>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</si>
  <si>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</si>
  <si>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</si>
  <si>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</si>
  <si>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</si>
  <si>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</si>
  <si>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</si>
  <si>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</si>
  <si>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</si>
  <si>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</si>
  <si>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</si>
  <si>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</si>
  <si>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</si>
  <si>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</si>
  <si>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</si>
  <si>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</si>
  <si>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</si>
  <si>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</si>
  <si>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</si>
  <si>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</si>
  <si>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</si>
  <si>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</si>
  <si>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</si>
  <si>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</si>
  <si>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</si>
  <si>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</si>
  <si>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</si>
  <si>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</si>
  <si>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</si>
  <si>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</si>
  <si>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</si>
  <si>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</si>
  <si>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</si>
  <si>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</si>
  <si>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</si>
  <si>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</si>
  <si>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</si>
  <si>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</si>
  <si>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</si>
  <si>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</si>
  <si>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</si>
  <si>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</si>
  <si>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</si>
  <si>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</si>
  <si>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</si>
  <si>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</si>
  <si>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</si>
  <si>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</si>
  <si>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</si>
  <si>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</si>
  <si>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</si>
  <si>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</si>
  <si>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</si>
  <si>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</si>
  <si>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</si>
  <si>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</si>
  <si>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</si>
  <si>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</si>
  <si>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</si>
  <si>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</si>
  <si>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</si>
  <si>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</si>
  <si>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</si>
  <si>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</si>
  <si>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</si>
  <si>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</si>
  <si>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</si>
  <si>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</si>
  <si>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</si>
  <si>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</si>
  <si>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</si>
  <si>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</si>
  <si>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</si>
  <si>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</si>
  <si>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</si>
  <si>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</si>
  <si>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</si>
  <si>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</si>
  <si>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</si>
  <si>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</si>
  <si>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</si>
  <si>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</si>
  <si>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</si>
  <si>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</si>
  <si>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</si>
  <si>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</si>
  <si>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</si>
  <si>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</si>
  <si>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</si>
  <si>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</si>
  <si>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</si>
  <si>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</si>
  <si>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</si>
  <si>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</si>
  <si>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</si>
  <si>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</si>
  <si>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</si>
  <si>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</si>
  <si>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</si>
  <si>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</si>
  <si>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</si>
  <si>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</si>
  <si>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</si>
  <si>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</si>
  <si>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</si>
  <si>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</si>
  <si>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</si>
  <si>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</si>
  <si>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</si>
  <si>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</si>
  <si>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</si>
  <si>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</si>
  <si>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</si>
  <si>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</si>
  <si>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</si>
  <si>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</si>
  <si>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</si>
  <si>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</si>
  <si>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</si>
  <si>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</si>
  <si>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</si>
  <si>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</si>
  <si>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</si>
  <si>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</si>
  <si>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</si>
  <si>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</si>
  <si>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</si>
  <si>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</si>
  <si>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</si>
  <si>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</si>
  <si>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</si>
  <si>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</si>
  <si>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</si>
  <si>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</si>
  <si>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</si>
  <si>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</si>
  <si>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</si>
  <si>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</si>
  <si>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</si>
  <si>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</si>
  <si>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</si>
  <si>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</si>
  <si>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</si>
  <si>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</si>
  <si>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</si>
  <si>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</si>
  <si>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</si>
  <si>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</si>
  <si>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</si>
  <si>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</si>
  <si>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</si>
  <si>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</si>
  <si>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</si>
  <si>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</si>
  <si>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</si>
  <si>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</si>
  <si>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</si>
  <si>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</si>
  <si>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</si>
  <si>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</si>
  <si>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</si>
  <si>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</si>
  <si>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</si>
  <si>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</si>
  <si>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</si>
  <si>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</si>
  <si>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</si>
  <si>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</si>
  <si>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</si>
  <si>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</si>
  <si>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</si>
  <si>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</si>
  <si>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</si>
  <si>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</si>
  <si>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</si>
  <si>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</si>
  <si>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</si>
  <si>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</si>
  <si>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</si>
  <si>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</si>
  <si>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</si>
  <si>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</si>
  <si>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</si>
  <si>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</si>
  <si>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</si>
  <si>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</si>
  <si>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</si>
  <si>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</si>
  <si>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</si>
  <si>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</si>
  <si>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</si>
  <si>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</si>
  <si>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</si>
  <si>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</si>
  <si>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</si>
  <si>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</si>
  <si>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</si>
  <si>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</si>
  <si>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</si>
  <si>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</si>
  <si>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</si>
  <si>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</si>
  <si>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</si>
  <si>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</si>
  <si>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</si>
  <si>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</si>
  <si>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</si>
  <si>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</si>
  <si>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</si>
  <si>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</si>
  <si>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</si>
  <si>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</si>
  <si>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</si>
  <si>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</si>
  <si>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</si>
  <si>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</si>
  <si>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</si>
  <si>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</si>
  <si>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</si>
  <si>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</si>
  <si>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</si>
  <si>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</si>
  <si>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</si>
  <si>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</si>
  <si>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</si>
  <si>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</si>
  <si>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</si>
  <si>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</si>
  <si>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</si>
  <si>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</si>
  <si>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</si>
  <si>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</si>
  <si>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</si>
  <si>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</si>
  <si>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</si>
  <si>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</si>
  <si>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</si>
  <si>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</si>
  <si>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</si>
  <si>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</si>
  <si>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</si>
  <si>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</si>
  <si>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</si>
  <si>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</si>
  <si>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</si>
  <si>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</si>
  <si>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</si>
  <si>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</si>
  <si>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</si>
  <si>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</si>
  <si>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</si>
  <si>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</si>
  <si>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</si>
  <si>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</si>
  <si>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</si>
  <si>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</si>
  <si>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</si>
  <si>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</si>
  <si>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</si>
  <si>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</si>
  <si>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</si>
  <si>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</si>
  <si>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</si>
  <si>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</si>
  <si>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</si>
  <si>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</si>
  <si>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</si>
  <si>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</si>
  <si>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</si>
  <si>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</si>
  <si>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</si>
  <si>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</si>
  <si>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</si>
  <si>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</si>
  <si>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</si>
  <si>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</si>
  <si>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</si>
  <si>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</si>
  <si>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</si>
  <si>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</si>
  <si>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</si>
  <si>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</si>
  <si>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</si>
  <si>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</si>
  <si>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</si>
  <si>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</si>
  <si>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</si>
  <si>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</si>
  <si>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</si>
  <si>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</si>
  <si>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</si>
  <si>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</si>
  <si>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</si>
  <si>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</si>
  <si>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</si>
  <si>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</si>
  <si>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</si>
  <si>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</si>
  <si>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</si>
  <si>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</si>
  <si>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</si>
  <si>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</si>
  <si>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</si>
  <si>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</si>
  <si>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</si>
  <si>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</si>
  <si>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</si>
  <si>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</si>
  <si>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</si>
  <si>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</si>
  <si>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</si>
  <si>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</si>
  <si>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</si>
  <si>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</si>
  <si>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</si>
  <si>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</si>
  <si>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</si>
  <si>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</si>
  <si>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</si>
  <si>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</si>
  <si>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</si>
  <si>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</si>
  <si>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</si>
  <si>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</si>
  <si>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</si>
  <si>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</si>
  <si>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</si>
  <si>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</si>
  <si>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</si>
  <si>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</si>
  <si>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</si>
  <si>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</si>
  <si>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</si>
  <si>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</si>
  <si>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</si>
  <si>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</si>
  <si>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</si>
  <si>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</si>
  <si>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</si>
  <si>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</si>
  <si>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</si>
  <si>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</si>
  <si>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</si>
  <si>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</si>
  <si>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</si>
  <si>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</si>
  <si>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</si>
  <si>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</si>
  <si>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</si>
  <si>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</si>
  <si>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</si>
  <si>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</si>
  <si>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</si>
  <si>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</si>
  <si>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</si>
  <si>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</si>
  <si>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</si>
  <si>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</si>
  <si>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</si>
  <si>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</si>
  <si>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</si>
  <si>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</si>
  <si>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</si>
  <si>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</si>
  <si>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</si>
  <si>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</si>
  <si>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</si>
  <si>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</si>
  <si>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</si>
  <si>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</si>
  <si>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</si>
  <si>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</si>
  <si>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</si>
  <si>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</si>
  <si>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</si>
  <si>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</si>
  <si>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</si>
  <si>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</si>
  <si>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</si>
  <si>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</si>
  <si>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</si>
  <si>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</si>
  <si>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</si>
  <si>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</si>
  <si>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</si>
  <si>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</si>
  <si>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</si>
  <si>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</si>
  <si>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</si>
  <si>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</si>
  <si>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</si>
  <si>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</si>
  <si>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</si>
  <si>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</si>
  <si>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</si>
  <si>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</si>
  <si>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</si>
  <si>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</si>
  <si>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</si>
  <si>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</si>
  <si>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</si>
  <si>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</si>
  <si>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</si>
  <si>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</si>
  <si>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</si>
  <si>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</si>
  <si>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</si>
  <si>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</si>
  <si>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</si>
  <si>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</si>
  <si>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</si>
  <si>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</si>
  <si>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</si>
  <si>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</si>
  <si>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</si>
  <si>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</si>
  <si>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</si>
  <si>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</si>
  <si>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</si>
  <si>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</si>
  <si>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</si>
  <si>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</si>
  <si>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</si>
  <si>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</si>
  <si>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</si>
  <si>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</si>
  <si>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</si>
  <si>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</si>
  <si>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</si>
  <si>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</si>
  <si>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</si>
  <si>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</si>
  <si>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</si>
  <si>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</si>
  <si>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</si>
  <si>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</si>
  <si>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</si>
  <si>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</si>
  <si>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</si>
  <si>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</si>
  <si>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</si>
  <si>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</si>
  <si>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</si>
  <si>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</si>
  <si>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</si>
  <si>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</si>
  <si>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</si>
  <si>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</si>
  <si>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</si>
  <si>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</si>
  <si>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</si>
  <si>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</si>
  <si>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</si>
  <si>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</si>
  <si>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</si>
  <si>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</si>
  <si>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</si>
  <si>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</si>
  <si>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</si>
  <si>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</si>
  <si>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</si>
  <si>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</si>
  <si>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</si>
  <si>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</si>
  <si>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</si>
  <si>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</si>
  <si>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</si>
  <si>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</si>
  <si>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</si>
  <si>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</si>
  <si>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</si>
  <si>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</si>
  <si>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</si>
  <si>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</si>
  <si>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</si>
  <si>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</si>
  <si>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</si>
  <si>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</si>
  <si>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</si>
  <si>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</si>
  <si>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</si>
  <si>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</si>
  <si>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</si>
  <si>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</si>
  <si>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</si>
  <si>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</si>
  <si>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</si>
  <si>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</si>
  <si>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</si>
  <si>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</si>
  <si>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</si>
  <si>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</si>
  <si>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</si>
  <si>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</si>
  <si>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</si>
  <si>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</si>
  <si>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</si>
  <si>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</si>
  <si>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</si>
  <si>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</si>
  <si>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</si>
  <si>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</si>
  <si>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</si>
  <si>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</si>
  <si>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</si>
  <si>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</si>
  <si>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</si>
  <si>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</si>
  <si>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</si>
  <si>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</si>
  <si>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</si>
  <si>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</si>
  <si>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</si>
  <si>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</si>
  <si>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</si>
  <si>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</si>
  <si>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</si>
  <si>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</si>
  <si>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</si>
  <si>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</si>
  <si>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</si>
  <si>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</si>
  <si>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</si>
  <si>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</si>
  <si>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</si>
  <si>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</si>
  <si>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</si>
  <si>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</si>
  <si>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</si>
  <si>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</si>
  <si>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</si>
  <si>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</si>
  <si>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</si>
  <si>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</si>
  <si>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</si>
  <si>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</si>
  <si>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</si>
  <si>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</si>
  <si>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</si>
  <si>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</si>
  <si>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</si>
  <si>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</si>
  <si>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</si>
  <si>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</si>
  <si>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</si>
  <si>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</si>
  <si>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</si>
  <si>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</si>
  <si>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</si>
  <si>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</si>
  <si>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</si>
  <si>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</si>
  <si>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</si>
  <si>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</si>
  <si>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</si>
  <si>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</si>
  <si>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</si>
  <si>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</si>
  <si>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</si>
  <si>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</si>
  <si>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</si>
  <si>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</si>
  <si>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</si>
  <si>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</si>
  <si>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</si>
  <si>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</si>
  <si>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</si>
  <si>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</si>
  <si>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</si>
  <si>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</si>
  <si>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</si>
  <si>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</si>
  <si>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</si>
  <si>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</si>
  <si>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</si>
  <si>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</si>
  <si>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</si>
  <si>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</si>
  <si>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</si>
  <si>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</si>
  <si>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</si>
  <si>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</si>
  <si>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</si>
  <si>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</si>
  <si>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</si>
  <si>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</si>
  <si>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</si>
  <si>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</si>
  <si>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</si>
  <si>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</si>
  <si>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</si>
  <si>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</si>
  <si>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</si>
  <si>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</si>
  <si>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</si>
  <si>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</si>
  <si>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</si>
  <si>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</si>
  <si>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</si>
  <si>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</si>
  <si>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</si>
  <si>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</si>
  <si>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</si>
  <si>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</si>
  <si>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</si>
  <si>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</si>
  <si>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</si>
  <si>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</si>
  <si>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</si>
  <si>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</si>
  <si>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</si>
  <si>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</si>
  <si>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</si>
  <si>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</si>
  <si>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</si>
  <si>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</si>
  <si>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</si>
  <si>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</si>
  <si>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</si>
  <si>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</si>
  <si>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</si>
  <si>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</si>
  <si>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</si>
  <si>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</si>
  <si>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</si>
  <si>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</si>
  <si>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</si>
  <si>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</si>
  <si>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</si>
  <si>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</si>
  <si>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</si>
  <si>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</si>
  <si>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</si>
  <si>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</si>
  <si>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</si>
  <si>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</si>
  <si>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</si>
  <si>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</si>
  <si>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</si>
  <si>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</si>
  <si>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</si>
  <si>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</si>
  <si>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</si>
  <si>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</si>
  <si>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</si>
  <si>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</si>
  <si>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</si>
  <si>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</si>
  <si>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</si>
  <si>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</si>
  <si>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</si>
  <si>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</si>
  <si>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</si>
  <si>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</si>
  <si>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</si>
  <si>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</si>
  <si>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</si>
  <si>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</si>
  <si>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</si>
  <si>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</si>
  <si>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</si>
  <si>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</si>
  <si>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</si>
  <si>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</si>
  <si>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</si>
  <si>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</si>
  <si>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</si>
  <si>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</si>
  <si>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</si>
  <si>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</si>
  <si>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</si>
  <si>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</si>
  <si>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</si>
  <si>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</si>
  <si>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</si>
  <si>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</si>
  <si>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</si>
  <si>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</si>
  <si>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</si>
  <si>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</si>
  <si>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</si>
  <si>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</si>
  <si>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</si>
  <si>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</si>
  <si>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</si>
  <si>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</si>
  <si>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</si>
  <si>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</si>
  <si>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</si>
  <si>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</si>
  <si>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</si>
  <si>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</si>
  <si>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</si>
  <si>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</si>
  <si>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</si>
  <si>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</si>
  <si>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</si>
  <si>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</si>
  <si>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</si>
  <si>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</si>
  <si>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</si>
  <si>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</si>
  <si>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</si>
  <si>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</si>
  <si>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</si>
  <si>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</si>
  <si>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</si>
  <si>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</si>
  <si>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</si>
  <si>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</si>
  <si>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</si>
  <si>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</si>
  <si>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</si>
  <si>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</si>
  <si>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</si>
  <si>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</si>
  <si>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</si>
  <si>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</si>
  <si>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</si>
  <si>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</si>
  <si>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</si>
  <si>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</si>
  <si>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</si>
  <si>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</si>
  <si>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</si>
  <si>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</si>
  <si>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</si>
  <si>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</si>
  <si>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</si>
  <si>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</si>
  <si>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</si>
  <si>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</si>
  <si>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</si>
  <si>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</si>
  <si>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</si>
  <si>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</si>
  <si>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</si>
  <si>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</si>
  <si>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</si>
  <si>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</si>
  <si>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</si>
  <si>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</si>
  <si>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</si>
  <si>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</si>
  <si>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</si>
  <si>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</si>
  <si>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</si>
  <si>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</si>
  <si>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</si>
  <si>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</si>
  <si>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</si>
  <si>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</si>
  <si>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</si>
  <si>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</si>
  <si>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</si>
  <si>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</si>
  <si>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</si>
  <si>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</si>
  <si>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</si>
  <si>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</si>
  <si>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</si>
  <si>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</si>
  <si>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</si>
  <si>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</si>
  <si>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</si>
  <si>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</si>
  <si>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</si>
  <si>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</si>
  <si>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</si>
  <si>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</si>
  <si>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</si>
  <si>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</si>
  <si>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</si>
  <si>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</si>
  <si>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</si>
  <si>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</si>
  <si>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</si>
  <si>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</si>
  <si>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</si>
  <si>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</si>
  <si>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</si>
  <si>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</si>
  <si>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</si>
  <si>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</si>
  <si>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</si>
  <si>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</si>
  <si>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</si>
  <si>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</si>
  <si>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</si>
  <si>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</si>
  <si>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</si>
  <si>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</si>
  <si>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</si>
  <si>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</si>
  <si>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</si>
  <si>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</si>
  <si>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</si>
  <si>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</si>
  <si>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</si>
  <si>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</si>
  <si>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</si>
  <si>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</si>
  <si>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</si>
  <si>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</si>
  <si>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</si>
  <si>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</si>
  <si>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</si>
  <si>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</si>
  <si>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</si>
  <si>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</si>
  <si>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</si>
  <si>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</si>
  <si>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</si>
  <si>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</si>
  <si>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</si>
  <si>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</si>
  <si>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</si>
  <si>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</si>
  <si>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</si>
  <si>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</si>
  <si>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</si>
  <si>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</si>
  <si>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</si>
  <si>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</si>
  <si>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</si>
  <si>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</si>
  <si>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</si>
  <si>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</si>
  <si>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</si>
  <si>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</si>
  <si>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</si>
  <si>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</si>
  <si>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</si>
  <si>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</si>
  <si>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</si>
  <si>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</si>
  <si>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</si>
  <si>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</si>
  <si>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</si>
  <si>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</si>
  <si>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</si>
  <si>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</si>
  <si>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</si>
  <si>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</si>
  <si>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</si>
  <si>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</si>
  <si>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</si>
  <si>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</si>
  <si>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</si>
  <si>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</si>
  <si>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</si>
  <si>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</si>
  <si>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</si>
  <si>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</si>
  <si>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</si>
  <si>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</si>
  <si>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</si>
  <si>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</si>
  <si>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</si>
  <si>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</si>
  <si>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</si>
  <si>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</si>
  <si>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</si>
  <si>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</si>
  <si>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</si>
  <si>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</si>
  <si>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</si>
  <si>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</si>
  <si>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</si>
  <si>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</si>
  <si>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</si>
  <si>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</si>
  <si>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</si>
  <si>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</si>
  <si>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</si>
  <si>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</si>
  <si>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</si>
  <si>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</si>
  <si>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</si>
  <si>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</si>
  <si>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</si>
  <si>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</si>
  <si>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</si>
  <si>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</si>
  <si>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</si>
  <si>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</si>
  <si>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</si>
  <si>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</si>
  <si>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</si>
  <si>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</si>
  <si>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</si>
  <si>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</si>
  <si>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</si>
  <si>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</si>
  <si>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</si>
  <si>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</si>
  <si>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</si>
  <si>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</si>
  <si>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</si>
  <si>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</si>
  <si>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</si>
  <si>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</si>
  <si>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</si>
  <si>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</si>
  <si>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</si>
  <si>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</si>
  <si>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</si>
  <si>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</si>
  <si>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</si>
  <si>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</si>
  <si>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</si>
  <si>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</si>
  <si>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</si>
  <si>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</si>
  <si>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</si>
  <si>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</si>
  <si>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</si>
  <si>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</si>
  <si>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</si>
  <si>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</si>
  <si>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</si>
  <si>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</si>
  <si>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</si>
  <si>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</si>
  <si>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</si>
  <si>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</si>
  <si>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</si>
  <si>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</si>
  <si>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</si>
  <si>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</si>
  <si>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</si>
  <si>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</si>
  <si>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</si>
  <si>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</si>
  <si>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</si>
  <si>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</si>
  <si>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</si>
  <si>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</si>
  <si>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</si>
  <si>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</si>
  <si>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</si>
  <si>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</si>
  <si>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</si>
  <si>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</si>
  <si>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</si>
  <si>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</si>
  <si>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</si>
  <si>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</si>
  <si>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</si>
  <si>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</si>
  <si>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</si>
  <si>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</si>
  <si>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</si>
  <si>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</si>
  <si>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</si>
  <si>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</si>
  <si>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</si>
  <si>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</si>
  <si>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</si>
  <si>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</si>
  <si>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</si>
  <si>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</si>
  <si>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</si>
  <si>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</si>
  <si>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</si>
  <si>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</si>
  <si>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</si>
  <si>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</si>
  <si>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</si>
  <si>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</si>
  <si>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</si>
  <si>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</si>
  <si>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</si>
  <si>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</si>
  <si>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</si>
  <si>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</si>
  <si>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</si>
  <si>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</si>
  <si>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</si>
  <si>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</si>
  <si>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</si>
  <si>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</si>
  <si>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</si>
  <si>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</si>
  <si>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</si>
  <si>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</si>
  <si>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</si>
  <si>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</si>
  <si>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</si>
  <si>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</si>
  <si>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</si>
  <si>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</si>
  <si>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</si>
  <si>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</si>
  <si>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</si>
  <si>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</si>
  <si>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</si>
  <si>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</si>
  <si>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</si>
  <si>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</si>
  <si>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</si>
  <si>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</si>
  <si>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</si>
  <si>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</si>
  <si>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</si>
  <si>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</si>
  <si>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</si>
  <si>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</si>
  <si>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</si>
  <si>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</si>
  <si>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</si>
  <si>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</si>
  <si>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</si>
  <si>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</si>
  <si>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</si>
  <si>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</si>
  <si>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</si>
  <si>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</si>
  <si>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</si>
  <si>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</si>
  <si>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</si>
  <si>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</si>
  <si>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</si>
  <si>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</si>
  <si>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</si>
  <si>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</si>
  <si>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</si>
  <si>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</si>
  <si>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</si>
  <si>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</si>
  <si>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</si>
  <si>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</si>
  <si>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</si>
  <si>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</si>
  <si>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</si>
  <si>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</si>
  <si>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</si>
  <si>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</si>
  <si>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</si>
  <si>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</si>
  <si>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</si>
  <si>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</si>
  <si>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</si>
  <si>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</si>
  <si>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</si>
  <si>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</si>
  <si>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</si>
  <si>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</si>
  <si>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</si>
  <si>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</si>
  <si>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</si>
  <si>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</si>
  <si>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</si>
  <si>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</si>
  <si>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</si>
  <si>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</si>
  <si>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</si>
  <si>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</si>
  <si>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</si>
  <si>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</si>
  <si>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</si>
  <si>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</si>
  <si>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</si>
  <si>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</si>
  <si>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</si>
  <si>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</si>
  <si>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</si>
  <si>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</si>
  <si>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</si>
  <si>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</si>
  <si>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</si>
  <si>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</si>
  <si>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</si>
  <si>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</si>
  <si>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</si>
  <si>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</si>
  <si>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</si>
  <si>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</si>
  <si>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</si>
  <si>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</si>
  <si>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</si>
  <si>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</si>
  <si>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</si>
  <si>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</si>
  <si>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</si>
  <si>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</si>
  <si>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</si>
  <si>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</si>
  <si>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</si>
  <si>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</si>
  <si>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</si>
  <si>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</si>
  <si>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</si>
  <si>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</si>
  <si>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</si>
  <si>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</si>
  <si>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</si>
  <si>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</si>
  <si>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</si>
  <si>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</si>
  <si>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</si>
  <si>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</si>
  <si>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</si>
  <si>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</si>
  <si>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</si>
  <si>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</si>
  <si>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</si>
  <si>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</si>
  <si>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</si>
  <si>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</si>
  <si>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</si>
  <si>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</si>
  <si>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</si>
  <si>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</si>
  <si>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</si>
  <si>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</si>
  <si>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</si>
  <si>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</si>
  <si>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</si>
  <si>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</si>
  <si>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</si>
  <si>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</si>
  <si>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</si>
  <si>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</si>
  <si>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</si>
  <si>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</si>
  <si>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</si>
  <si>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</si>
  <si>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</si>
  <si>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</si>
  <si>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</si>
  <si>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</si>
  <si>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</si>
  <si>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</si>
  <si>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</si>
  <si>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</si>
  <si>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</si>
  <si>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</si>
  <si>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</si>
  <si>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</si>
  <si>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</si>
  <si>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</si>
  <si>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</si>
  <si>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</si>
  <si>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</si>
  <si>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</si>
  <si>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</si>
  <si>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</si>
  <si>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</si>
  <si>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</si>
  <si>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</si>
  <si>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</si>
  <si>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</si>
  <si>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</si>
  <si>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</si>
  <si>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</si>
  <si>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</si>
  <si>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</si>
  <si>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</si>
  <si>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</si>
  <si>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</si>
  <si>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</si>
  <si>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</si>
  <si>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</si>
  <si>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</si>
  <si>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</si>
  <si>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</si>
  <si>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</si>
  <si>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</si>
  <si>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</si>
  <si>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</si>
  <si>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</si>
  <si>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</si>
  <si>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</si>
  <si>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</si>
  <si>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</si>
  <si>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</si>
  <si>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</si>
  <si>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</si>
  <si>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</si>
  <si>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</si>
  <si>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</si>
  <si>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</si>
  <si>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</si>
  <si>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</si>
  <si>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</si>
  <si>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</si>
  <si>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</si>
  <si>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</si>
  <si>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</si>
  <si>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</si>
  <si>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</si>
  <si>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</si>
  <si>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</si>
  <si>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</si>
  <si>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</si>
  <si>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</si>
  <si>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</si>
  <si>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</si>
  <si>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</si>
  <si>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</si>
  <si>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</si>
  <si>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</si>
  <si>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</si>
  <si>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</si>
  <si>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</si>
  <si>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</si>
  <si>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</si>
  <si>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</si>
  <si>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</si>
  <si>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</si>
  <si>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</si>
  <si>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</si>
  <si>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</si>
  <si>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</si>
  <si>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</si>
  <si>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</si>
  <si>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</si>
  <si>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</si>
  <si>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</si>
  <si>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</si>
  <si>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</si>
  <si>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</si>
  <si>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</si>
  <si>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</si>
  <si>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</si>
  <si>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</si>
  <si>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</si>
  <si>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</si>
  <si>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</si>
  <si>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</si>
  <si>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</si>
  <si>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</si>
  <si>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</si>
  <si>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</si>
  <si>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</si>
  <si>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</si>
  <si>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</si>
  <si>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</si>
  <si>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</si>
  <si>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</si>
  <si>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</si>
  <si>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</si>
  <si>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</si>
  <si>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</si>
  <si>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</si>
  <si>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</si>
  <si>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</si>
  <si>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</si>
  <si>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</si>
  <si>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</si>
  <si>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</si>
  <si>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</si>
  <si>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</si>
  <si>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</si>
  <si>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</si>
  <si>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</si>
  <si>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</si>
  <si>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</si>
  <si>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</si>
  <si>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</si>
  <si>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</si>
  <si>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</si>
  <si>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</si>
  <si>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</si>
  <si>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</si>
  <si>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</si>
  <si>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</si>
  <si>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</si>
  <si>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</si>
  <si>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</si>
  <si>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</si>
  <si>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</si>
  <si>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</si>
  <si>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</si>
  <si>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</si>
  <si>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</si>
  <si>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</si>
  <si>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</si>
  <si>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</si>
  <si>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</si>
  <si>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</si>
  <si>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</si>
  <si>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</si>
  <si>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</si>
  <si>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</si>
  <si>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</si>
  <si>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</si>
  <si>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</si>
  <si>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</si>
  <si>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</si>
  <si>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</si>
  <si>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</si>
  <si>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</si>
  <si>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</si>
  <si>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</si>
  <si>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</si>
  <si>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</si>
  <si>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</si>
  <si>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</si>
  <si>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</si>
  <si>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</si>
  <si>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</si>
  <si>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</si>
  <si>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</si>
  <si>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</si>
  <si>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</si>
  <si>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</si>
  <si>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</si>
  <si>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</si>
  <si>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</si>
  <si>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</si>
  <si>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</si>
  <si>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</si>
  <si>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</si>
  <si>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</si>
  <si>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</si>
  <si>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</si>
  <si>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</si>
  <si>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</si>
  <si>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</si>
  <si>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</si>
  <si>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</si>
  <si>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</si>
  <si>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</si>
  <si>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</si>
  <si>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</si>
  <si>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</si>
  <si>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</si>
  <si>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</si>
  <si>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</si>
  <si>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</si>
  <si>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</si>
  <si>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</si>
  <si>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</si>
  <si>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</si>
  <si>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</si>
  <si>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</si>
  <si>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</si>
  <si>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</si>
  <si>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</si>
  <si>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</si>
  <si>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</si>
  <si>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</si>
  <si>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</si>
  <si>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</si>
  <si>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</si>
  <si>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</si>
  <si>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</si>
  <si>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</si>
  <si>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</si>
  <si>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</si>
  <si>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</si>
  <si>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</si>
  <si>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</si>
  <si>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</si>
  <si>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</si>
  <si>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</si>
  <si>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</si>
  <si>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</si>
  <si>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</si>
  <si>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</si>
  <si>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</si>
  <si>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</si>
  <si>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</si>
  <si>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</si>
  <si>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</si>
  <si>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</si>
  <si>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</si>
  <si>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</si>
  <si>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</si>
  <si>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</si>
  <si>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</si>
  <si>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</si>
  <si>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</si>
  <si>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</si>
  <si>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</si>
  <si>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</si>
  <si>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</si>
  <si>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</si>
  <si>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</si>
  <si>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</si>
  <si>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</si>
  <si>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</si>
  <si>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</si>
  <si>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</si>
  <si>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</si>
  <si>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</si>
  <si>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</si>
  <si>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</si>
  <si>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</si>
  <si>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</si>
  <si>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</si>
  <si>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</si>
  <si>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</si>
  <si>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</si>
  <si>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</si>
  <si>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</si>
  <si>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</si>
  <si>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</si>
  <si>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</si>
  <si>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</si>
  <si>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</si>
  <si>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</si>
  <si>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</si>
  <si>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</si>
  <si>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</si>
  <si>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</si>
  <si>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</si>
  <si>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</si>
  <si>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</si>
  <si>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</si>
  <si>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</si>
  <si>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</si>
  <si>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</si>
  <si>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</si>
  <si>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</si>
  <si>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</si>
  <si>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</si>
  <si>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</si>
  <si>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</si>
  <si>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</si>
  <si>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</si>
  <si>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</si>
  <si>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</si>
  <si>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</si>
  <si>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</si>
  <si>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</si>
  <si>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</si>
  <si>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</si>
  <si>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</si>
  <si>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</si>
  <si>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</si>
  <si>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</si>
  <si>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</si>
  <si>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</si>
  <si>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</si>
  <si>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</si>
  <si>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</si>
  <si>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</si>
  <si>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</si>
  <si>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</si>
  <si>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</si>
  <si>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</si>
  <si>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</si>
  <si>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</si>
  <si>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</si>
  <si>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</si>
  <si>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</si>
  <si>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</si>
  <si>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</si>
  <si>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</si>
  <si>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</si>
  <si>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</si>
  <si>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</si>
  <si>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</si>
  <si>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</si>
  <si>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</si>
  <si>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</si>
  <si>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</si>
  <si>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</si>
  <si>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</si>
  <si>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</si>
  <si>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</si>
  <si>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</si>
  <si>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</si>
  <si>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</si>
  <si>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</si>
  <si>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</si>
  <si>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</si>
  <si>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</si>
  <si>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</si>
  <si>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</si>
  <si>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</si>
  <si>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</si>
  <si>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</si>
  <si>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</si>
  <si>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</si>
  <si>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</si>
  <si>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</si>
  <si>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</si>
  <si>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</si>
  <si>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</si>
  <si>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</si>
  <si>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</si>
  <si>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</si>
  <si>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</si>
  <si>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</si>
  <si>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</si>
  <si>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</si>
  <si>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</si>
  <si>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</si>
  <si>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</si>
  <si>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</si>
  <si>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</si>
  <si>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</si>
  <si>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</si>
  <si>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</si>
  <si>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</si>
  <si>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</si>
  <si>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</si>
  <si>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</si>
  <si>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</si>
  <si>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</si>
  <si>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</si>
  <si>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</si>
  <si>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</si>
  <si>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</si>
  <si>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</si>
  <si>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</si>
  <si>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</si>
  <si>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</si>
  <si>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</si>
  <si>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</si>
  <si>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</si>
  <si>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</si>
  <si>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</si>
  <si>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</si>
  <si>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</si>
  <si>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</si>
  <si>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</si>
  <si>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</si>
  <si>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</si>
  <si>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</si>
  <si>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</si>
  <si>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</si>
  <si>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</si>
  <si>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</si>
  <si>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</si>
  <si>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</si>
  <si>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</si>
  <si>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</si>
  <si>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</si>
  <si>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</si>
  <si>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</si>
  <si>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</si>
  <si>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</si>
  <si>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</si>
  <si>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</si>
  <si>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</si>
  <si>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</si>
  <si>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</si>
  <si>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</si>
  <si>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</si>
  <si>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</si>
  <si>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</si>
  <si>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</si>
  <si>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</si>
  <si>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</si>
  <si>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</si>
  <si>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</si>
  <si>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</si>
  <si>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</si>
  <si>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</si>
  <si>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</si>
  <si>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</si>
  <si>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</si>
  <si>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</si>
  <si>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</si>
  <si>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</si>
  <si>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</si>
  <si>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</si>
  <si>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</si>
  <si>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</si>
  <si>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</si>
  <si>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</si>
  <si>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</si>
  <si>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</si>
  <si>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</si>
  <si>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</si>
  <si>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</si>
  <si>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</si>
  <si>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</si>
  <si>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</si>
  <si>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</si>
  <si>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</si>
  <si>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</si>
  <si>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</si>
  <si>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</si>
  <si>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</si>
  <si>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</si>
  <si>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</si>
  <si>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</si>
  <si>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</si>
  <si>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</si>
  <si>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</si>
  <si>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</si>
  <si>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</si>
  <si>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</si>
  <si>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</si>
  <si>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</si>
  <si>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</si>
  <si>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</si>
  <si>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</si>
  <si>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</si>
  <si>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</si>
  <si>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</si>
  <si>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</si>
  <si>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</si>
  <si>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</si>
  <si>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</si>
  <si>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</si>
  <si>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</si>
  <si>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</si>
  <si>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</si>
  <si>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</si>
  <si>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</si>
  <si>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</si>
  <si>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</si>
  <si>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</si>
  <si>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</si>
  <si>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</si>
  <si>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</si>
  <si>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</si>
  <si>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</si>
  <si>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</si>
  <si>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</si>
  <si>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</si>
  <si>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</si>
  <si>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</si>
  <si>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</si>
  <si>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</si>
  <si>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</si>
  <si>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</si>
  <si>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</si>
  <si>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</si>
  <si>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</si>
  <si>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</si>
  <si>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</si>
  <si>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</si>
  <si>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</si>
  <si>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</si>
  <si>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</si>
  <si>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</si>
  <si>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</si>
  <si>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</si>
  <si>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</si>
  <si>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</si>
  <si>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</si>
  <si>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</si>
  <si>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</si>
  <si>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</si>
  <si>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</si>
  <si>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</si>
  <si>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</si>
  <si>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</si>
  <si>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</si>
  <si>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</si>
  <si>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</si>
  <si>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</si>
  <si>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</si>
  <si>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</si>
  <si>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</si>
  <si>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</si>
  <si>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</si>
  <si>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</si>
  <si>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</si>
  <si>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</si>
  <si>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</si>
  <si>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</si>
  <si>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</si>
  <si>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</si>
  <si>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</si>
  <si>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</si>
  <si>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</si>
  <si>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</si>
  <si>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</si>
  <si>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</si>
  <si>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</si>
  <si>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</si>
  <si>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</si>
  <si>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</si>
  <si>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</si>
  <si>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</si>
  <si>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</si>
  <si>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</si>
  <si>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</si>
  <si>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</si>
  <si>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</si>
  <si>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</si>
  <si>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</si>
  <si>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</si>
  <si>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</si>
  <si>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</si>
  <si>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</si>
  <si>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</si>
  <si>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</si>
  <si>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</si>
  <si>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</si>
  <si>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</si>
  <si>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</si>
  <si>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</si>
  <si>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</si>
  <si>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</si>
  <si>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</si>
  <si>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</si>
  <si>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</si>
  <si>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</si>
  <si>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</si>
  <si>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</si>
  <si>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</si>
  <si>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</si>
  <si>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</si>
  <si>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</si>
  <si>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</si>
  <si>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</si>
  <si>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</si>
  <si>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</si>
  <si>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</si>
  <si>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</si>
  <si>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</si>
  <si>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</si>
  <si>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</si>
  <si>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</si>
  <si>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</si>
  <si>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</si>
  <si>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</si>
  <si>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</si>
  <si>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</si>
  <si>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</si>
  <si>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</si>
  <si>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</si>
  <si>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</si>
  <si>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</si>
  <si>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</si>
  <si>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</si>
  <si>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</si>
  <si>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</si>
  <si>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</si>
  <si>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</si>
  <si>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</si>
  <si>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</si>
  <si>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</si>
  <si>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</si>
  <si>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</si>
  <si>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</si>
  <si>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</si>
  <si>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</si>
  <si>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</si>
  <si>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</si>
  <si>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</si>
  <si>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</si>
  <si>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</si>
  <si>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</si>
  <si>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</si>
  <si>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</si>
  <si>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</si>
  <si>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</si>
  <si>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</si>
  <si>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</si>
  <si>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</si>
  <si>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</si>
  <si>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</si>
  <si>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</si>
  <si>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</si>
  <si>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</si>
  <si>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</si>
  <si>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</si>
  <si>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</si>
  <si>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</si>
  <si>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</si>
  <si>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</si>
  <si>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</si>
  <si>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</si>
  <si>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</si>
  <si>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</si>
  <si>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</si>
  <si>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</si>
  <si>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</si>
  <si>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</si>
  <si>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</si>
  <si>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</si>
  <si>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</si>
  <si>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</si>
  <si>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</si>
  <si>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</si>
  <si>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</si>
  <si>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</si>
  <si>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</si>
  <si>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</si>
  <si>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</si>
  <si>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</si>
  <si>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</si>
  <si>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</si>
  <si>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</si>
  <si>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</si>
  <si>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</si>
  <si>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</si>
  <si>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</si>
  <si>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</si>
  <si>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</si>
  <si>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</si>
  <si>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</si>
  <si>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</si>
  <si>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</si>
  <si>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</si>
  <si>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</si>
  <si>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</si>
  <si>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</si>
  <si>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</si>
  <si>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</si>
  <si>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</si>
  <si>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</si>
  <si>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</si>
  <si>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</si>
  <si>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</si>
  <si>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</si>
  <si>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</si>
  <si>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</si>
  <si>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</si>
  <si>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</si>
  <si>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</si>
  <si>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</si>
  <si>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</si>
  <si>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</si>
  <si>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</si>
  <si>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</si>
  <si>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</si>
  <si>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</si>
  <si>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</si>
  <si>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</si>
  <si>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</si>
  <si>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</si>
  <si>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</si>
  <si>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</si>
  <si>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</si>
  <si>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</si>
  <si>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</si>
  <si>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</si>
  <si>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</si>
  <si>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</si>
  <si>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</si>
  <si>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</si>
  <si>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</si>
  <si>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</si>
  <si>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</si>
  <si>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</si>
  <si>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</si>
  <si>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</si>
  <si>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</si>
  <si>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</si>
  <si>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</si>
  <si>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</si>
  <si>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</si>
  <si>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</si>
  <si>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</si>
  <si>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</si>
  <si>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</si>
  <si>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</si>
  <si>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</si>
  <si>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</si>
  <si>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</si>
  <si>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</si>
  <si>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</si>
  <si>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</si>
  <si>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</si>
  <si>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</si>
  <si>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</si>
  <si>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</si>
  <si>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</si>
  <si>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</si>
  <si>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</si>
  <si>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</si>
  <si>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</si>
  <si>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</si>
  <si>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</si>
  <si>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</si>
  <si>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</si>
  <si>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</si>
  <si>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</si>
  <si>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</si>
  <si>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</si>
  <si>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</si>
  <si>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</si>
  <si>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</si>
  <si>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</si>
  <si>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</si>
  <si>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</si>
  <si>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</si>
  <si>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</si>
  <si>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</si>
  <si>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</si>
  <si>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</si>
  <si>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</si>
  <si>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</si>
  <si>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</si>
  <si>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</si>
  <si>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</si>
  <si>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</si>
  <si>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</si>
  <si>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</si>
  <si>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</si>
  <si>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</si>
  <si>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</si>
  <si>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</si>
  <si>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</si>
  <si>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</si>
  <si>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</si>
  <si>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</si>
  <si>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</si>
  <si>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</si>
  <si>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</si>
  <si>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</si>
  <si>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</si>
  <si>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</si>
  <si>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</si>
  <si>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</si>
  <si>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</si>
  <si>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</si>
  <si>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</si>
  <si>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</si>
  <si>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</si>
  <si>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</si>
  <si>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</si>
  <si>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</si>
  <si>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</si>
  <si>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</si>
  <si>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</si>
  <si>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</si>
  <si>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</si>
  <si>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</si>
  <si>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</si>
  <si>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</si>
  <si>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</si>
  <si>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</si>
  <si>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</si>
  <si>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</si>
  <si>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</si>
  <si>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</si>
  <si>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</si>
  <si>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</si>
  <si>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</si>
  <si>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</si>
  <si>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</si>
  <si>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</si>
  <si>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</si>
  <si>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</si>
  <si>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</si>
  <si>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</si>
  <si>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</si>
  <si>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</si>
  <si>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</si>
  <si>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</si>
  <si>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</si>
  <si>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</si>
  <si>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</si>
  <si>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</si>
  <si>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</si>
  <si>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</si>
  <si>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</si>
  <si>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</si>
  <si>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</si>
  <si>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</si>
  <si>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</si>
  <si>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</si>
  <si>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</si>
  <si>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</si>
  <si>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</si>
  <si>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</si>
  <si>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</si>
  <si>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</si>
  <si>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</si>
  <si>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</si>
  <si>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</si>
  <si>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</si>
  <si>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</si>
  <si>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</si>
  <si>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</si>
  <si>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</si>
  <si>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</si>
  <si>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</si>
  <si>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</si>
  <si>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</si>
  <si>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</si>
  <si>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</si>
  <si>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</si>
  <si>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</si>
  <si>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</si>
  <si>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</si>
  <si>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</si>
  <si>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</si>
  <si>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</si>
  <si>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</si>
  <si>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</si>
  <si>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</si>
  <si>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</si>
  <si>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</si>
  <si>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</si>
  <si>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</si>
  <si>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</si>
  <si>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</si>
  <si>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</si>
  <si>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</si>
  <si>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</si>
  <si>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</si>
  <si>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</si>
  <si>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</si>
  <si>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</si>
  <si>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</si>
  <si>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</si>
  <si>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</si>
  <si>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</si>
  <si>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</si>
  <si>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</si>
  <si>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</si>
  <si>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</si>
  <si>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</si>
  <si>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</si>
  <si>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</si>
  <si>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</si>
  <si>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</si>
  <si>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</si>
  <si>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</si>
  <si>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</si>
  <si>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</si>
  <si>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</si>
  <si>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</si>
  <si>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</si>
  <si>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</si>
  <si>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</si>
  <si>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</si>
  <si>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</si>
  <si>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</si>
  <si>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</si>
  <si>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</si>
  <si>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</si>
  <si>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</si>
  <si>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</si>
  <si>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</si>
  <si>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</si>
  <si>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</si>
  <si>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</si>
  <si>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</si>
  <si>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</si>
  <si>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</si>
  <si>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</si>
  <si>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</si>
  <si>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</si>
  <si>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</si>
  <si>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</si>
  <si>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</si>
  <si>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</si>
  <si>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</si>
  <si>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</si>
  <si>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</si>
  <si>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</si>
  <si>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</si>
  <si>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</si>
  <si>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</si>
  <si>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</si>
  <si>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</si>
  <si>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</si>
  <si>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</si>
  <si>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</si>
  <si>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</si>
  <si>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</si>
  <si>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</si>
  <si>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</si>
  <si>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</si>
  <si>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</si>
  <si>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</si>
  <si>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</si>
  <si>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</si>
  <si>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</si>
  <si>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</si>
  <si>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</si>
  <si>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</si>
  <si>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</si>
  <si>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</si>
  <si>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</si>
  <si>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</si>
  <si>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</si>
  <si>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</si>
  <si>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</si>
  <si>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</si>
  <si>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</si>
  <si>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</si>
  <si>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</si>
  <si>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</si>
  <si>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</si>
  <si>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</si>
  <si>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</si>
  <si>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</si>
  <si>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</si>
  <si>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</si>
  <si>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</si>
  <si>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</si>
  <si>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</si>
  <si>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</si>
  <si>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</si>
  <si>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</si>
  <si>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</si>
  <si>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</si>
  <si>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</si>
  <si>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</si>
  <si>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</si>
  <si>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</si>
  <si>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</si>
  <si>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</si>
  <si>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</si>
  <si>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</si>
  <si>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</si>
  <si>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</si>
  <si>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</si>
  <si>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</si>
  <si>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</si>
  <si>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</si>
  <si>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</si>
  <si>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</si>
  <si>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</si>
  <si>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</si>
  <si>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</si>
  <si>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</si>
  <si>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</si>
  <si>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</si>
  <si>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</si>
  <si>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</si>
  <si>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</si>
  <si>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</si>
  <si>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</si>
  <si>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</si>
  <si>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</si>
  <si>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</si>
  <si>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</si>
  <si>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</si>
  <si>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</si>
  <si>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</si>
  <si>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</si>
  <si>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</si>
  <si>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</si>
  <si>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</si>
  <si>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</si>
  <si>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</si>
  <si>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</si>
  <si>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</si>
  <si>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</si>
  <si>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</si>
  <si>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</si>
  <si>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</si>
  <si>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</si>
  <si>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</si>
  <si>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</si>
  <si>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</si>
  <si>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</si>
  <si>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</si>
  <si>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</si>
  <si>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</si>
  <si>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</si>
  <si>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</si>
  <si>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</si>
  <si>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</si>
  <si>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</si>
  <si>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</si>
  <si>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</si>
  <si>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</si>
  <si>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</si>
  <si>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</si>
  <si>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</si>
  <si>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</si>
  <si>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</si>
  <si>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</si>
  <si>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</si>
  <si>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</si>
  <si>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</si>
  <si>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</si>
  <si>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</si>
  <si>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</si>
  <si>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</si>
  <si>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</si>
  <si>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</si>
  <si>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</si>
  <si>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</si>
  <si>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</si>
  <si>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</si>
  <si>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</si>
  <si>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</si>
  <si>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</si>
  <si>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</si>
  <si>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</si>
  <si>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</si>
  <si>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</si>
  <si>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</si>
  <si>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</si>
  <si>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</si>
  <si>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</si>
  <si>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</si>
  <si>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</si>
  <si>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</si>
  <si>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</si>
  <si>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</si>
  <si>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</si>
  <si>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</si>
  <si>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</si>
  <si>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</si>
  <si>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</si>
  <si>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</si>
  <si>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</si>
  <si>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</si>
  <si>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</si>
  <si>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</si>
  <si>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</si>
  <si>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</si>
  <si>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</si>
  <si>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</si>
  <si>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</si>
  <si>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</si>
  <si>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</si>
  <si>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</si>
  <si>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</si>
  <si>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</si>
  <si>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</si>
  <si>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</si>
  <si>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</si>
  <si>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</si>
  <si>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</si>
  <si>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</si>
  <si>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</si>
  <si>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</si>
  <si>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</si>
  <si>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</si>
  <si>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</si>
  <si>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</si>
  <si>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</si>
  <si>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</si>
  <si>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</si>
  <si>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</si>
  <si>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</si>
  <si>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</si>
  <si>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</si>
  <si>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</si>
  <si>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at site checking</t>
  </si>
  <si>
    <t>PCM-20251120-00000889</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</si>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</sst>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2" totalsRowShown="0" headerRowDxfId="31" dataDxfId="30" headerRowBorderDxfId="28" tableBorderDxfId="29">
  <autoFilter ref="A1:L1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318.52309756944305</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3.6905439810652751E-2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45981.471523495369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45981.471523495369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45981.471523495369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45981.471523495369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45981.471523495369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45981.471523495369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45981.471523495369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45981.471523495369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45981.471523495369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45981.471523495369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45981.471523495369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45981.471523495369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45981.471523495369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45981.471523495369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45981.471523495369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45981.471523495369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45981.471523495369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45981.471523495369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45981.471523495369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45981.471523495369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45981.471523495369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45981.471523495369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45981.471523495369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45981.471523495369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45981.471523495369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45981.471523495369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45981.471523495369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45981.471523495369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45981.471523495369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45981.471523495369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45981.471523495369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45981.471523495369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45981.471523495369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45981.471523495369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45981.471523495369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45981.471523495369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45981.471523495369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45981.471523495369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45981.471523495369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45981.471523495369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45981.471523495369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45981.471523495369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45981.471523495369</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45981.471523495369</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45981.471523495369</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45981.471523495369</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45981.471523495369</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45981.471523495369</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45981.471523495369</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45981.471523495369</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45981.471523495369</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45981.471523495369</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45981.471523495369</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45981.471523495369</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45981.471523495369</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27EA71AA-C5F9-413E-811D-286A1AA1E32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156.47168553240772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45981.471523495369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45981.471523495369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45981.471523495369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R2</v>
      </c>
      <c r="C7" s="18"/>
      <c r="D7" s="18" t="s">
        <v>18518</v>
      </c>
      <c r="E7" s="102"/>
      <c r="F7" s="103"/>
      <c r="G7" s="104">
        <f ca="1">IFERROR(NOW()-F7,"-")</f>
        <v>45981.471523495369</v>
      </c>
      <c r="H7" s="103"/>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45981.471523495369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45981.471523495369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45981.471523495369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45981.471523495369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45981.471523495369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45981.471523495369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45981.471523495369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45981.471523495369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45981.471523495369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45981.471523495369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45981.471523495369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45981.471523495369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45981.471523495369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45981.471523495369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45981.471523495369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45981.471523495369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45981.471523495369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45981.471523495369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45981.471523495369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45981.471523495369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45981.471523495369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45981.471523495369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45981.471523495369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45981.471523495369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45981.471523495369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45981.471523495369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45981.471523495369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45981.471523495369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45981.471523495369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45981.471523495369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45981.471523495369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45981.471523495369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45981.471523495369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45981.471523495369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45981.471523495369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45981.471523495369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45981.471523495369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45981.471523495369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45981.471523495369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45981.471523495369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45981.471523495369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45981.471523495369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45981.471523495369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45981.471523495369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45981.471523495369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45981.471523495369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45981.471523495369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45981.471523495369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45981.471523495369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45981.471523495369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45981.471523495369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45981.471523495369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45981.471523495369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45981.471523495369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45981.471523495369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45981.471523495369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45981.471523495369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45981.471523495369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45981.471523495369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45981.471523495369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45981.471523495369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45981.471523495369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45981.471523495369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45981.471523495369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45981.471523495369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45981.471523495369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45981.471523495369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45981.471523495369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45981.471523495369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45981.471523495369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45981.471523495369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45981.471523495369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45981.471523495369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45981.471523495369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45981.471523495369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45981.471523495369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45981.471523495369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45981.471523495369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45981.471523495369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45981.471523495369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45981.471523495369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45981.471523495369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45981.471523495369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45981.471523495369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45981.471523495369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45981.471523495369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45981.471523495369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45981.471523495369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45981.471523495369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45981.471523495369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45981.471523495369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45981.471523495369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45981.471523495369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45981.471523495369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45981.471523495369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45981.471523495369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45981.471523495369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45981.471523495369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45981.471523495369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45981.471523495369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45981.471523495369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45981.471523495369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45981.471523495369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45981.471523495369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45981.471523495369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45981.471523495369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45981.471523495369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45981.471523495369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45981.471523495369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45981.471523495369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45981.471523495369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45981.471523495369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45981.471523495369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45981.471523495369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45981.471523495369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45981.471523495369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45981.471523495369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45981.471523495369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45981.471523495369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45981.471523495369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45981.471523495369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45981.471523495369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45981.471523495369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45981.471523495369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45981.471523495369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45981.471523495369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45981.471523495369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45981.471523495369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45981.471523495369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45981.471523495369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45981.471523495369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45981.471523495369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45981.471523495369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45981.471523495369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45981.471523495369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45981.471523495369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45981.471523495369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45981.471523495369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45981.471523495369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45981.471523495369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45981.471523495369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45981.471523495369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45981.471523495369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45981.471523495369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45981.471523495369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45981.471523495369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45981.471523495369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45981.471523495369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45981.471523495369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45981.471523495369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45981.471523495369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45981.471523495369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45981.471523495369</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45981.471523495369</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45981.471523495369</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45981.471523495369</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45981.471523495369</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45981.471523495369</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45981.471523495369</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45981.471523495369</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45981.471523495369</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45981.471523495369</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45981.471523495369</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45981.471523495369</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45981.471523495369</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45981.471523495369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45981.471523495369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45981.471523495369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45981.471523495369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45981.471523495369</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45981.471523495369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45981.471523495369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45981.471523495369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45981.471523495369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45981.471523495369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45981.471523495369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45981.471523495369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45981.471523495369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45981.471523495369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45981.471523495369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45981.471523495369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45981.471523495369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45981.471523495369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45981.471523495369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45981.471523495369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45981.471523495369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45981.471523495369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45981.471523495369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45981.471523495369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45981.471523495369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45981.471523495369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45981.471523495369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45981.471523495369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45981.471523495369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45981.471523495369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45981.471523495369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45981.471523495369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45981.471523495369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45981.471523495369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45981.471523495369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45981.471523495369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45981.471523495369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45981.471523495369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45981.471523495369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45981.471523495369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45981.471523495369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45981.471523495369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45981.471523495369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45981.471523495369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45981.471523495369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45981.471523495369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45981.471523495369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45981.471523495369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45981.471523495369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45981.471523495369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45981.471523495369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45981.471523495369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45981.471523495369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45981.471523495369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45981.471523495369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45981.471523495369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45981.471523495369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45981.471523495369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45981.471523495369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45981.471523495369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45981.471523495369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45981.471523495369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45981.471523495369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45981.471523495369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45981.471523495369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45981.471523495369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45981.471523495369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45981.471523495369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45981.471523495369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45981.471523495369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45981.471523495369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45981.471523495369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45981.471523495369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45981.471523495369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45981.471523495369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45981.471523495369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45981.471523495369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45981.471523495369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45981.471523495369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45981.471523495369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45981.471523495369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45981.471523495369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45981.471523495369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45981.471523495369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45981.471523495369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45981.471523495369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45981.471523495369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45981.471523495369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45981.471523495369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45981.471523495369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45981.471523495369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45981.471523495369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45981.471523495369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45981.471523495369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45981.471523495369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45981.471523495369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45981.471523495369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45981.471523495369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45981.471523495369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45981.471523495369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45981.471523495369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45981.471523495369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45981.471523495369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45981.471523495369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45981.471523495369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45981.471523495369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45981.471523495369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45981.471523495369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45981.471523495369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45981.471523495369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45981.471523495369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45981.471523495369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45981.471523495369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45981.471523495369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45981.471523495369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45981.471523495369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45981.471523495369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45981.471523495369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45981.471523495369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45981.471523495369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45981.471523495369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45981.471523495369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45981.471523495369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45981.471523495369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45981.471523495369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45981.471523495369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45981.471523495369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45981.471523495369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45981.471523495369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45981.471523495369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45981.471523495369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45981.471523495369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45981.471523495369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45981.471523495369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45981.471523495369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45981.471523495369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45981.471523495369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45981.471523495369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45981.471523495369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45981.471523495369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45981.471523495369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45981.471523495369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45981.471523495369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45981.471523495369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45981.471523495369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45981.471523495369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45981.471523495369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45981.471523495369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45981.471523495369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45981.471523495369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45981.471523495369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45981.471523495369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45981.471523495369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45981.471523495369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45981.471523495369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45981.471523495369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45981.471523495369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45981.471523495369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45981.471523495369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45981.471523495369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45981.471523495369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45981.471523495369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45981.471523495369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45981.471523495369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45981.471523495369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45981.471523495369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45981.471523495369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45981.471523495369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45981.471523495369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45981.471523495369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45981.471523495369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45981.471523495369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45981.471523495369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45981.471523495369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45981.471523495369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45981.471523495369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45981.471523495369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45981.471523495369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45981.471523495369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45981.471523495369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45981.471523495369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45981.471523495369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45981.471523495369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45981.471523495369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45981.471523495369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45981.471523495369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45981.471523495369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45981.471523495369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45981.471523495369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45981.471523495369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45981.471523495369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45981.471523495369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45981.471523495369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45981.471523495369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45981.471523495369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45981.471523495369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45981.471523495369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45981.471523495369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45981.471523495369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45981.471523495369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45981.471523495369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45981.471523495369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45981.471523495369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45981.471523495369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45981.471523495369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45981.471523495369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45981.471523495369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45981.471523495369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45981.471523495369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45981.471523495369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45981.471523495369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45981.471523495369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45981.471523495369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45981.471523495369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45981.471523495369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45981.471523495369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45981.471523495369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45981.471523495369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45981.471523495369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45981.471523495369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45981.471523495369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45981.471523495369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45981.471523495369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45981.471523495369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45981.471523495369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45981.471523495369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45981.471523495369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45981.471523495369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45981.471523495369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45981.471523495369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45981.471523495369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45981.471523495369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45981.471523495369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45981.471523495369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45981.471523495369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45981.471523495369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45981.471523495369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45981.471523495369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45981.471523495369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45981.471523495369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45981.471523495369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45981.471523495369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45981.471523495369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45981.471523495369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45981.471523495369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45981.471523495369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45981.471523495369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45981.471523495369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45981.471523495369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45981.471523495369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45981.471523495369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45981.471523495369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45981.471523495369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45981.471523495369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45981.471523495369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45981.471523495369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45981.471523495369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45981.471523495369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45981.471523495369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45981.471523495369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45981.471523495369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45981.471523495369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45981.471523495369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45981.471523495369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45981.471523495369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45981.471523495369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45981.471523495369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45981.471523495369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45981.471523495369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45981.471523495369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45981.471523495369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45981.471523495369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45981.471523495369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45981.471523495369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45981.471523495369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45981.471523495369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45981.471523495369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45981.471523495369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45981.471523495369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45981.471523495369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45981.471523495369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45981.471523495369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45981.471523495369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45981.471523495369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45981.471523495369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45981.471523495369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45981.471523495369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45981.471523495369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45981.471523495369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45981.471523495369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45981.471523495369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45981.471523495369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45981.471523495369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45981.471523495369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45981.471523495369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45981.471523495369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45981.471523495369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45981.471523495369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45981.471523495369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45981.471523495369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45981.471523495369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45981.471523495369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45981.471523495369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45981.471523495369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45981.471523495369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45981.471523495369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45981.471523495369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45981.471523495369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45981.471523495369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45981.471523495369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45981.471523495369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45981.471523495369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45981.471523495369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45981.471523495369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45981.471523495369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45981.471523495369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45981.471523495369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45981.471523495369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45981.471523495369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45981.471523495369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45981.471523495369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45981.471523495369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45981.471523495369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45981.471523495369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45981.471523495369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45981.471523495369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45981.471523495369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45981.471523495369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45981.471523495369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45981.471523495369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45981.471523495369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45981.471523495369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45981.471523495369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45981.471523495369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45981.471523495369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45981.471523495369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45981.471523495369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45981.471523495369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45981.471523495369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45981.471523495369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45981.471523495369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45981.471523495369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45981.471523495369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45981.471523495369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45981.471523495369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45981.471523495369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45981.471523495369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45981.471523495369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45981.471523495369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45981.471523495369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45981.471523495369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45981.471523495369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45981.471523495369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45981.471523495369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45981.471523495369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45981.471523495369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45981.471523495369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45981.471523495369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45981.471523495369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45981.471523495369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45981.471523495369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45981.471523495369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45981.471523495369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45981.471523495369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45981.471523495369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45981.471523495369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45981.471523495369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45981.471523495369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45981.471523495369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45981.471523495369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45981.471523495369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45981.471523495369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45981.471523495369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45981.471523495369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45981.471523495369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45981.471523495369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45981.471523495369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45981.471523495369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45981.471523495369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45981.471523495369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45981.471523495369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45981.471523495369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45981.471523495369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45981.471523495369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45981.471523495369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45981.471523495369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45981.471523495369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45981.471523495369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45981.471523495369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45981.471523495369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45981.471523495369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45981.471523495369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45981.471523495369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45981.471523495369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45981.471523495369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45981.471523495369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45981.471523495369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45981.471523495369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45981.471523495369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45981.471523495369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45981.471523495369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45981.471523495369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45981.471523495369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45981.471523495369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45981.471523495369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45981.471523495369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45981.471523495369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45981.471523495369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45981.471523495369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45981.471523495369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45981.471523495369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45981.471523495369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45981.471523495369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45981.471523495369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45981.471523495369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45981.471523495369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45981.471523495369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45981.471523495369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45981.471523495369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45981.471523495369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45981.471523495369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45981.471523495369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45981.471523495369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45981.471523495369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45981.471523495369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45981.471523495369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45981.471523495369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45981.471523495369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45981.471523495369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45981.471523495369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45981.471523495369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45981.471523495369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45981.471523495369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45981.471523495369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45981.471523495369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45981.471523495369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45981.471523495369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45981.471523495369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45981.471523495369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45981.471523495369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45981.471523495369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45981.471523495369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45981.471523495369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45981.471523495369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45981.471523495369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45981.471523495369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45981.471523495369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45981.471523495369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45981.471523495369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45981.471523495369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45981.471523495369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45981.471523495369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45981.471523495369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45981.471523495369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45981.471523495369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45981.471523495369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45981.471523495369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45981.471523495369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45981.471523495369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45981.471523495369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45981.471523495369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45981.471523495369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45981.471523495369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45981.471523495369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45981.471523495369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45981.471523495369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45981.471523495369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45981.471523495369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45981.471523495369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45981.471523495369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45981.471523495369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45981.471523495369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45981.471523495369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45981.471523495369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45981.471523495369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45981.471523495369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45981.471523495369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45981.471523495369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45981.471523495369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45981.471523495369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45981.471523495369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45981.471523495369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45981.471523495369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45981.471523495369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45981.471523495369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45981.471523495369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45981.471523495369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45981.471523495369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45981.471523495369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45981.471523495369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45981.471523495369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45981.471523495369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45981.471523495369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45981.471523495369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45981.471523495369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45981.471523495369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45981.471523495369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45981.471523495369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45981.471523495369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45981.471523495369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45981.471523495369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45981.471523495369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45981.471523495369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45981.471523495369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45981.471523495369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45981.471523495369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45981.471523495369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45981.471523495369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45981.471523495369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45981.471523495369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45981.471523495369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45981.471523495369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45981.471523495369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45981.471523495369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45981.471523495369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45981.471523495369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45981.471523495369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45981.471523495369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45981.471523495369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45981.471523495369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45981.471523495369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45981.471523495369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45981.471523495369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45981.471523495369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45981.471523495369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45981.471523495369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45981.471523495369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45981.471523495369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45981.471523495369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45981.471523495369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45981.471523495369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45981.471523495369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45981.471523495369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45981.471523495369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45981.471523495369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45981.471523495369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45981.471523495369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45981.471523495369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45981.471523495369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45981.471523495369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45981.471523495369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45981.471523495369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45981.471523495369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45981.471523495369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45981.471523495369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45981.471523495369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45981.471523495369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45981.471523495369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45981.471523495369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45981.471523495369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45981.471523495369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45981.471523495369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45981.471523495369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45981.471523495369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45981.471523495369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45981.471523495369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45981.471523495369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45981.471523495369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45981.471523495369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45981.471523495369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45981.471523495369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45981.471523495369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45981.471523495369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45981.471523495369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45981.471523495369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45981.471523495369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45981.471523495369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45981.471523495369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45981.471523495369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45981.471523495369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45981.471523495369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45981.471523495369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45981.471523495369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45981.471523495369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45981.471523495369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45981.471523495369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45981.471523495369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45981.471523495369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45981.471523495369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45981.471523495369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45981.471523495369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45981.471523495369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45981.471523495369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45981.471523495369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45981.471523495369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45981.471523495369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45981.471523495369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45981.471523495369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45981.471523495369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45981.471523495369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45981.471523495369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45981.471523495369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45981.471523495369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45981.471523495369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45981.471523495369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45981.471523495369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45981.471523495369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45981.471523495369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45981.471523495369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45981.471523495369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45981.471523495369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45981.471523495369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45981.471523495369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45981.471523495369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45981.471523495369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45981.471523495369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45981.471523495369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45981.471523495369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45981.471523495369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45981.471523495369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45981.471523495369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45981.471523495369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45981.471523495369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45981.471523495369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45981.471523495369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45981.471523495369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45981.471523495369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45981.471523495369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45981.471523495369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45981.471523495369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45981.471523495369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45981.471523495369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45981.471523495369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45981.471523495369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45981.471523495369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45981.471523495369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45981.471523495369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45981.471523495369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45981.471523495369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45981.471523495369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45981.471523495369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45981.471523495369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45981.471523495369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45981.471523495369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45981.471523495369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45981.471523495369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45981.471523495369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45981.471523495369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45981.471523495369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45981.471523495369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45981.471523495369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45981.471523495369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45981.471523495369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45981.471523495369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45981.471523495369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45981.471523495369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45981.471523495369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45981.471523495369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45981.471523495369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45981.471523495369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45981.471523495369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45981.471523495369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45981.471523495369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45981.471523495369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45981.471523495369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45981.471523495369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45981.471523495369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45981.471523495369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45981.471523495369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45981.471523495369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45981.471523495369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45981.471523495369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45981.471523495369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45981.471523495369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45981.471523495369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45981.471523495369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45981.471523495369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45981.471523495369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45981.471523495369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45981.471523495369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45981.471523495369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45981.471523495369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45981.471523495369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45981.471523495369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45981.471523495369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45981.471523495369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45981.471523495369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45981.471523495369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45981.471523495369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45981.471523495369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45981.471523495369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45981.471523495369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45981.471523495369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45981.471523495369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45981.471523495369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45981.471523495369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45981.471523495369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45981.471523495369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45981.471523495369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45981.471523495369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45981.471523495369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45981.471523495369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45981.471523495369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45981.471523495369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45981.471523495369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45981.471523495369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45981.471523495369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45981.471523495369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45981.471523495369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45981.471523495369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45981.471523495369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45981.471523495369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45981.471523495369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45981.471523495369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45981.471523495369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45981.471523495369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45981.471523495369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45981.471523495369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45981.471523495369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45981.471523495369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45981.471523495369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45981.471523495369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45981.471523495369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45981.471523495369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45981.471523495369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45981.471523495369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45981.471523495369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45981.471523495369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45981.471523495369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45981.471523495369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45981.471523495369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45981.471523495369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45981.471523495369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45981.471523495369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45981.471523495369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45981.471523495369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45981.471523495369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45981.471523495369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45981.471523495369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45981.471523495369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45981.471523495369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45981.471523495369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45981.471523495369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45981.471523495369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45981.471523495369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45981.471523495369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45981.471523495369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45981.471523495369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45981.471523495369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45981.471523495369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45981.471523495369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45981.471523495369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45981.471523495369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45981.471523495369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45981.471523495369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45981.471523495369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45981.471523495369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45981.471523495369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45981.471523495369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45981.471523495369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45981.471523495369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45981.471523495369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45981.471523495369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45981.471523495369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45981.471523495369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45981.471523495369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45981.471523495369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45981.471523495369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45981.471523495369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45981.471523495369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45981.471523495369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45981.471523495369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45981.471523495369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45981.471523495369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45981.471523495369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45981.471523495369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45981.471523495369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45981.471523495369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45981.471523495369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45981.471523495369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45981.471523495369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45981.471523495369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45981.471523495369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45981.471523495369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45981.471523495369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45981.471523495369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45981.471523495369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45981.471523495369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45981.471523495369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45981.471523495369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45981.471523495369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45981.471523495369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45981.471523495369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45981.471523495369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45981.471523495369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45981.471523495369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45981.471523495369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45981.471523495369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45981.471523495369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45981.471523495369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45981.471523495369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45981.471523495369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45981.471523495369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45981.471523495369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45981.471523495369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45981.471523495369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45981.471523495369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45981.471523495369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45981.471523495369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45981.471523495369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45981.471523495369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45981.471523495369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45981.471523495369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45981.471523495369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45981.471523495369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45981.471523495369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45981.471523495369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45981.471523495369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45981.471523495369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45981.471523495369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45981.471523495369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45981.471523495369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45981.471523495369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45981.471523495369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45981.471523495369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45981.471523495369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45981.471523495369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45981.471523495369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45981.471523495369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45981.471523495369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45981.471523495369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45981.471523495369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45981.471523495369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45981.471523495369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45981.471523495369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45981.471523495369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45981.471523495369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45981.471523495369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45981.471523495369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45981.471523495369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45981.471523495369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45981.471523495369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45981.471523495369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45981.471523495369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45981.471523495369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45981.471523495369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45981.471523495369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45981.471523495369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45981.471523495369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45981.471523495369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45981.471523495369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45981.471523495369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45981.471523495369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45981.471523495369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45981.471523495369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45981.471523495369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45981.471523495369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45981.471523495369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45981.471523495369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45981.471523495369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45981.471523495369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45981.471523495369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45981.471523495369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45981.471523495369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45981.471523495369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45981.471523495369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45981.471523495369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45981.471523495369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45981.471523495369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45981.471523495369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45981.471523495369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45981.471523495369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45981.471523495369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45981.471523495369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45981.471523495369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45981.471523495369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45981.471523495369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45981.471523495369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45981.471523495369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45981.471523495369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45981.471523495369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45981.471523495369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45981.471523495369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45981.471523495369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45981.471523495369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45981.471523495369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45981.471523495369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45981.471523495369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45981.471523495369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45981.471523495369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45981.471523495369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45981.471523495369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45981.471523495369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45981.471523495369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45981.471523495369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45981.471523495369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45981.471523495369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45981.471523495369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45981.471523495369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45981.471523495369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45981.471523495369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45981.471523495369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45981.471523495369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45981.471523495369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45981.471523495369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45981.471523495369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45981.471523495369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45981.471523495369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45981.471523495369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45981.471523495369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45981.471523495369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45981.471523495369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45981.471523495369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45981.471523495369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45981.471523495369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45981.471523495369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45981.471523495369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45981.471523495369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45981.471523495369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45981.471523495369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45981.471523495369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45981.471523495369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45981.471523495369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45981.471523495369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45981.471523495369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45981.471523495369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45981.471523495369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45981.471523495369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45981.471523495369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45981.471523495369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45981.471523495369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45981.471523495369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45981.471523495369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45981.471523495369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45981.471523495369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45981.471523495369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45981.471523495369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45981.471523495369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45981.471523495369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45981.471523495369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45981.471523495369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45981.471523495369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45981.471523495369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45981.471523495369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45981.471523495369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45981.471523495369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45981.471523495369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45981.471523495369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45981.471523495369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45981.471523495369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45981.471523495369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45981.471523495369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45981.471523495369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45981.471523495369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45981.471523495369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45981.471523495369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45981.471523495369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45981.471523495369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45981.471523495369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45981.471523495369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45981.471523495369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45981.471523495369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45981.471523495369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45981.471523495369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45981.471523495369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45981.471523495369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45981.471523495369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45981.471523495369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45981.471523495369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45981.471523495369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45981.471523495369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45981.471523495369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45981.471523495369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45981.471523495369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45981.471523495369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45981.471523495369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45981.471523495369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45981.471523495369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45981.471523495369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45981.471523495369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45981.471523495369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45981.471523495369</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277.99080590277299</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0.15909293981530936</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45981.471523495369</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45981.471523495369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45981.471523495369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45981.471523495369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45981.471523495369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45981.471523495369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45981.471523495369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45981.471523495369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45981.471523495369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45981.471523495369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45981.471523495369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45981.471523495369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45981.471523495369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45981.471523495369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45981.471523495369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45981.471523495369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45981.471523495369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45981.471523495369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45981.471523495369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45981.471523495369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45981.471523495369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45981.471523495369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45981.471523495369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45981.471523495369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45981.471523495369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45981.471523495369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45981.471523495369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45981.471523495369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45981.471523495369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45981.471523495369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45981.471523495369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45981.471523495369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45981.471523495369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45981.471523495369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45981.471523495369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45981.471523495369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45981.471523495369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45981.471523495369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45981.471523495369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45981.471523495369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45981.471523495369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45981.471523495369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45981.471523495369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45981.471523495369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45981.471523495369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45981.471523495369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45981.471523495369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45981.471523495369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45981.471523495369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45981.471523495369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45981.471523495369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45981.471523495369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45981.471523495369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45981.471523495369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45981.471523495369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45981.471523495369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45981.471523495369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45981.471523495369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45981.471523495369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45981.471523495369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45981.471523495369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45981.471523495369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45981.471523495369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45981.471523495369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45981.471523495369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45981.471523495369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45981.471523495369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45981.471523495369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45981.471523495369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45981.471523495369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45981.471523495369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45981.471523495369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45981.471523495369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45981.471523495369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45981.471523495369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45981.471523495369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45981.471523495369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45981.471523495369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45981.471523495369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45981.471523495369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45981.471523495369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45981.471523495369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45981.471523495369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45981.471523495369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45981.471523495369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45981.471523495369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45981.471523495369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45981.471523495369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45981.471523495369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45981.471523495369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45981.471523495369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45981.471523495369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45981.471523495369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45981.471523495369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45981.471523495369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45981.471523495369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45981.471523495369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45981.471523495369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45981.471523495369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45981.471523495369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45981.471523495369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45981.471523495369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45981.471523495369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45981.471523495369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45981.471523495369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45981.471523495369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45981.471523495369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45981.471523495369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45981.471523495369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45981.471523495369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45981.471523495369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45981.471523495369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45981.471523495369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45981.471523495369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45981.471523495369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45981.471523495369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45981.471523495369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45981.471523495369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45981.471523495369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45981.471523495369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45981.471523495369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45981.471523495369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45981.471523495369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45981.471523495369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45981.471523495369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45981.471523495369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45981.471523495369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45981.471523495369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45981.471523495369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45981.471523495369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45981.471523495369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45981.471523495369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45981.471523495369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45981.471523495369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45981.471523495369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45981.471523495369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45981.471523495369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45981.471523495369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45981.471523495369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45981.471523495369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45981.471523495369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45981.471523495369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45981.471523495369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45981.471523495369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45981.471523495369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45981.471523495369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45981.471523495369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45981.471523495369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45981.471523495369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45981.471523495369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45981.471523495369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45981.471523495369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45981.471523495369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45981.471523495369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45981.471523495369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45981.471523495369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45981.471523495369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45981.471523495369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45981.471523495369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45981.471523495369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45981.471523495369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45981.471523495369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45981.471523495369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45981.471523495369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45981.471523495369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45981.471523495369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45981.471523495369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45981.471523495369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45981.471523495369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45981.471523495369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45981.471523495369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45981.471523495369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45981.471523495369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45981.471523495369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45981.471523495369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45981.471523495369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45981.471523495369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45981.471523495369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45981.471523495369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45981.471523495369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45981.471523495369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45981.471523495369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45981.471523495369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45981.471523495369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45981.471523495369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45981.471523495369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45981.471523495369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45981.471523495369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45981.471523495369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45981.471523495369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45981.471523495369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45981.471523495369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45981.471523495369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45981.471523495369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45981.471523495369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45981.471523495369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45981.471523495369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45981.471523495369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45981.471523495369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45981.471523495369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45981.471523495369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45981.471523495369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45981.471523495369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45981.471523495369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45981.471523495369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45981.471523495369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45981.471523495369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45981.471523495369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45981.471523495369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45981.471523495369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45981.471523495369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45981.471523495369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45981.471523495369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45981.471523495369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45981.471523495369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45981.471523495369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45981.471523495369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45981.471523495369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45981.471523495369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45981.471523495369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45981.471523495369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45981.471523495369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45981.471523495369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45981.471523495369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45981.471523495369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45981.471523495369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45981.471523495369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45981.471523495369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45981.471523495369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45981.471523495369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45981.471523495369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45981.471523495369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45981.471523495369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45981.471523495369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45981.471523495369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45981.471523495369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45981.471523495369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45981.471523495369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45981.471523495369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45981.471523495369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45981.471523495369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45981.471523495369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45981.471523495369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45981.471523495369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45981.471523495369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45981.471523495369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45981.471523495369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45981.471523495369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45981.471523495369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45981.471523495369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45981.471523495369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45981.471523495369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45981.471523495369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45981.471523495369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45981.471523495369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45981.471523495369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45981.471523495369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45981.471523495369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45981.471523495369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45981.471523495369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45981.471523495369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45981.471523495369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45981.471523495369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45981.471523495369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45981.471523495369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45981.471523495369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45981.471523495369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45981.471523495369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45981.471523495369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45981.471523495369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45981.471523495369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45981.471523495369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45981.471523495369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45981.471523495369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45981.471523495369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45981.471523495369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45981.471523495369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45981.471523495369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45981.471523495369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45981.471523495369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45981.471523495369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45981.471523495369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45981.471523495369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45981.471523495369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45981.471523495369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45981.471523495369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45981.471523495369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45981.471523495369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45981.471523495369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45981.471523495369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45981.471523495369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45981.471523495369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45981.471523495369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45981.471523495369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45981.471523495369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45981.471523495369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45981.471523495369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45981.471523495369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45981.471523495369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45981.471523495369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45981.471523495369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45981.471523495369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45981.471523495369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45981.471523495369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45981.471523495369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45981.471523495369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45981.471523495369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45981.471523495369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45981.471523495369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45981.471523495369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45981.471523495369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45981.471523495369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45981.471523495369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45981.471523495369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45981.471523495369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45981.471523495369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45981.471523495369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45981.471523495369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45981.471523495369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45981.471523495369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45981.471523495369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45981.471523495369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45981.471523495369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45981.471523495369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45981.471523495369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45981.471523495369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45981.471523495369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45981.471523495369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45981.471523495369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45981.471523495369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45981.471523495369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45981.471523495369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45981.471523495369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45981.471523495369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45981.471523495369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45981.471523495369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45981.471523495369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45981.471523495369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45981.471523495369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45981.471523495369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45981.471523495369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45981.471523495369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45981.471523495369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45981.471523495369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45981.471523495369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45981.471523495369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45981.471523495369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45981.471523495369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45981.471523495369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45981.471523495369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45981.471523495369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45981.471523495369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45981.471523495369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45981.471523495369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45981.471523495369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45981.471523495369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45981.471523495369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45981.471523495369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45981.471523495369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45981.471523495369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45981.471523495369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45981.471523495369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45981.471523495369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45981.471523495369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45981.471523495369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45981.471523495369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45981.471523495369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45981.471523495369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45981.471523495369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45981.471523495369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45981.471523495369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45981.471523495369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45981.471523495369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45981.471523495369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45981.471523495369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45981.471523495369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45981.471523495369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45981.471523495369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45981.471523495369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45981.471523495369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45981.471523495369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45981.471523495369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45981.471523495369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45981.471523495369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45981.471523495369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45981.471523495369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45981.471523495369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45981.471523495369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45981.471523495369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45981.471523495369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45981.471523495369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45981.471523495369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45981.471523495369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45981.471523495369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45981.471523495369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45981.471523495369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45981.471523495369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45981.471523495369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45981.471523495369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45981.471523495369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45981.471523495369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45981.471523495369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45981.471523495369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45981.471523495369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45981.471523495369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45981.471523495369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45981.471523495369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45981.471523495369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45981.471523495369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45981.471523495369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45981.471523495369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45981.471523495369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45981.471523495369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45981.471523495369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45981.471523495369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45981.471523495369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45981.471523495369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45981.471523495369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45981.471523495369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45981.471523495369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45981.471523495369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45981.471523495369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45981.471523495369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45981.471523495369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45981.471523495369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45981.471523495369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45981.471523495369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45981.471523495369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45981.471523495369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45981.471523495369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45981.471523495369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45981.471523495369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45981.471523495369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45981.471523495369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45981.471523495369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45981.471523495369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45981.471523495369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45981.471523495369</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45981.471523495369</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45981.471523495369</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45981.471523495369</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45981.471523495369</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45981.471523495369</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45981.471523495369</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45981.471523495369</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45981.471523495369</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45981.471523495369</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45981.471523495369</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45981.471523495369</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45981.471523495369</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45981.471523495369</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45981.471523495369</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45981.471523495369</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45981.471523495369</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45981.471523495369</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45981.471523495369</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45981.471523495369</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45981.471523495369</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45981.471523495369</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45981.471523495369</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45981.471523495369</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45981.471523495369</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45981.471523495369</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45981.471523495369</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45981.471523495369</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45981.471523495369</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45981.471523495369</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4"/>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89.639463310180872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55.282646180552547</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32.810412384256779</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3.9567202546313638</v>
      </c>
      <c r="H5" s="128">
        <v>45977.468807870369</v>
      </c>
      <c r="I5" s="109" t="str">
        <f>IFERROR(VLOOKUP(D5,DB!A:F,6,0),"")</f>
        <v>SCECO</v>
      </c>
      <c r="J5" s="109" t="str">
        <f>IFERROR(VLOOKUP(D5,DB!A:G,7,0),"")</f>
        <v>Weak</v>
      </c>
      <c r="K5" s="109" t="s">
        <v>39119</v>
      </c>
      <c r="L5" s="109" t="str">
        <f>IFERROR(VLOOKUP(D5,DB!A:I,9,0),"")</f>
        <v>Latis</v>
      </c>
    </row>
    <row r="6" spans="1:13">
      <c r="A6" s="109" t="s">
        <v>39120</v>
      </c>
      <c r="B6" s="109" t="str">
        <f>IFERROR(VLOOKUP(D6,DB!A:K,11,0),"")</f>
        <v>R5</v>
      </c>
      <c r="C6" s="109">
        <v>1</v>
      </c>
      <c r="D6" s="109" t="s">
        <v>36518</v>
      </c>
      <c r="E6" s="109" t="s">
        <v>39021</v>
      </c>
      <c r="F6" s="128">
        <v>45981.373298611114</v>
      </c>
      <c r="G6" s="111">
        <f ca="1">IFERROR(NOW()-F6,"")</f>
        <v>9.8224884255614597E-2</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36021</v>
      </c>
      <c r="E7" s="109" t="s">
        <v>39021</v>
      </c>
      <c r="F7" s="128">
        <v>45981.41777777778</v>
      </c>
      <c r="G7" s="111">
        <f ca="1">IFERROR(NOW()-F7,"")</f>
        <v>5.3745717588753905E-2</v>
      </c>
      <c r="H7" s="128">
        <v>45981.411527777775</v>
      </c>
      <c r="I7" s="109" t="str">
        <f>IFERROR(VLOOKUP(D7,DB!A:F,6,0),"")</f>
        <v>Generator-SG</v>
      </c>
      <c r="J7" s="109" t="str">
        <f>IFERROR(VLOOKUP(D7,DB!A:G,7,0),"")</f>
        <v>Vandalized</v>
      </c>
      <c r="K7" s="109" t="s">
        <v>39121</v>
      </c>
      <c r="L7" s="109" t="str">
        <f>IFERROR(VLOOKUP(D7,DB!A:I,9,0),"")</f>
        <v>Latis</v>
      </c>
    </row>
    <row r="8" spans="1:13">
      <c r="A8" s="109"/>
      <c r="B8" s="109" t="str">
        <f>IFERROR(VLOOKUP(D8,DB!A:K,11,0),"")</f>
        <v/>
      </c>
      <c r="C8" s="109"/>
      <c r="D8" s="109"/>
      <c r="E8" s="109"/>
      <c r="F8" s="109"/>
      <c r="G8" s="111">
        <f ca="1">IFERROR(NOW()-F8,"")</f>
        <v>45981.471523495369</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45981.471523495369</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45981.471523495369</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45981.471523495369</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45981.471523495369</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45981.471523495369</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45981.471523495369</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45981.471523495369</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45981.471523495369</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45981.471523495369</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45981.471523495369</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45981.471523495369</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45981.471523495369</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45981.471523495369</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45981.471523495369</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45981.471523495369</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45981.471523495369</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45981.471523495369</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45981.471523495369</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45981.471523495369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45981.471523495369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45981.471523495369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45981.471523495369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45981.471523495369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45981.471523495369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45981.471523495369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45981.471523495369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45981.471523495369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45981.471523495369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45981.471523495369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45981.471523495369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45981.471523495369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45981.471523495369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45981.471523495369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45981.471523495369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45981.471523495369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45981.471523495369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45981.471523495369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45981.471523495369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45981.471523495369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45981.471523495369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45981.471523495369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45981.471523495369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45981.471523495369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45981.471523495369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45981.471523495369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45981.471523495369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45981.471523495369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45981.471523495369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45981.471523495369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45981.471523495369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45981.471523495369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45981.471523495369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45981.471523495369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45981.471523495369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45981.471523495369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45981.471523495369</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45981.471523495369</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45981.471523495369</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45981.471523495369</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45981.471523495369</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45981.471523495369</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45981.471523495369</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45981.471523495369</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45981.471523495369</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45981.471523495369</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45981.471523495369</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45981.471523495369</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45981.471523495369</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45981.471523495369</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45981.471523495369</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45981.471523495369</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45981.471523495369</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45981.471523495369</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45981.471523495369</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45981.471523495369</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45981.471523495369</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45981.471523495369</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45981.471523495369</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45981.471523495369</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45981.471523495369</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45981.471523495369</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45981.471523495369</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45981.471523495369</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45981.471523495369</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45981.471523495369</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45981.471523495369</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45981.471523495369</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45981.471523495369</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45981.471523495369</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45981.471523495369</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45981.471523495369</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45981.471523495369</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45981.471523495369</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45981.471523495369</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45981.471523495369</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45981.471523495369</v>
      </c>
      <c r="H104" s="109"/>
      <c r="I104" s="109" t="str">
        <f>IFERROR(VLOOKUP(D104,DB!A:F,6,0),"")</f>
        <v/>
      </c>
      <c r="J104" s="109" t="str">
        <f>IFERROR(VLOOKUP(D104,DB!A:G,7,0),"")</f>
        <v/>
      </c>
      <c r="K104" s="109"/>
      <c r="L104" s="109" t="str">
        <f>IFERROR(VLOOKUP(D104,DB!A:I,9,0),"")</f>
        <v/>
      </c>
    </row>
    <row r="105" spans="1:12">
      <c r="A105" s="131"/>
      <c r="B105" s="131" t="str">
        <f>IFERROR(VLOOKUP(D105,DB!A:K,11,0),"")</f>
        <v/>
      </c>
      <c r="C105" s="131"/>
      <c r="D105" s="131"/>
      <c r="E105" s="131"/>
      <c r="F105" s="132"/>
      <c r="G105" s="111">
        <f ca="1">IFERROR(NOW()-F105,"")</f>
        <v>45981.471523495369</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45981.471523495369</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45981.471523495369</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45981.471523495369</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45981.471523495369</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45981.471523495369</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45981.471523495369</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45981.471523495369</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45981.471523495369</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45981.471523495369</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45981.471523495369</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45981.471523495369</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45981.471523495369</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45981.471523495369</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45981.471523495369</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45981.471523495369</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45981.471523495369</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45981.471523495369</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45981.471523495369</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45981.471523495369</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45981.471523495369</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45981.471523495369</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45981.471523495369</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45981.471523495369</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45981.471523495369</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45981.471523495369</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45981.471523495369</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45981.471523495369</v>
      </c>
      <c r="H132" s="132"/>
      <c r="I132" s="131" t="str">
        <f>IFERROR(VLOOKUP(D132,DB!A:F,6,0),"")</f>
        <v/>
      </c>
      <c r="J132" s="131" t="str">
        <f>IFERROR(VLOOKUP(D132,DB!A:G,7,0),"")</f>
        <v/>
      </c>
      <c r="K132" s="131"/>
      <c r="L132" s="131" t="str">
        <f>IFERROR(VLOOKUP(D132,DB!A:I,9,0),"")</f>
        <v/>
      </c>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sheetData>
  <dataValidations count="2">
    <dataValidation allowBlank="1" showInputMessage="1" showErrorMessage="1" sqref="E1" xr:uid="{920C6338-E771-4DAE-8C89-92A9093EA4DE}"/>
    <dataValidation type="list" allowBlank="1" showInputMessage="1" showErrorMessage="1" sqref="E2:E1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39123</v>
      </c>
      <c r="B2" s="119" t="str">
        <f>IFERROR(VLOOKUP(D2,DB!A:K,11,0),"")</f>
        <v>R6</v>
      </c>
      <c r="C2" s="120">
        <v>1</v>
      </c>
      <c r="D2" s="119" t="s">
        <v>29744</v>
      </c>
      <c r="E2" s="109" t="s">
        <v>39021</v>
      </c>
      <c r="F2" s="121">
        <v>45981.419027777774</v>
      </c>
      <c r="G2" s="104">
        <f t="shared" ref="G2:G13" ca="1" si="0">IFERROR(NOW()-F2,"-")</f>
        <v>5.249571759486571E-2</v>
      </c>
      <c r="H2" s="121">
        <v>45981.419027777774</v>
      </c>
      <c r="I2" s="119" t="str">
        <f>IFERROR(VLOOKUP(D2,DB!A:F,6,0),"")</f>
        <v>SCECO</v>
      </c>
      <c r="J2" s="119" t="str">
        <f>IFERROR(VLOOKUP(D2,DB!A:G,7,0),"")</f>
        <v>Dead+No BB Design</v>
      </c>
      <c r="K2" s="122" t="s">
        <v>39124</v>
      </c>
      <c r="L2" s="123" t="str">
        <f>IFERROR(VLOOKUP(D2,DB!A:I,9,0),"")</f>
        <v>Latis</v>
      </c>
    </row>
    <row r="3" spans="1:16382" ht="31.5" customHeight="1">
      <c r="A3" s="118"/>
      <c r="B3" s="119" t="str">
        <f>IFERROR(VLOOKUP(D3,DB!A:K,11,0),"")</f>
        <v/>
      </c>
      <c r="C3" s="120"/>
      <c r="D3" s="119"/>
      <c r="E3" s="109"/>
      <c r="F3" s="121"/>
      <c r="G3" s="104">
        <f t="shared" ca="1" si="0"/>
        <v>45981.471523495369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45981.471523495369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45981.471523495369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45981.471523495369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45981.471523495369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45981.471523495369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45981.471523495369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45981.471523495369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45981.471523495369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45981.471523495369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45981.471523495369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45981.471523495369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45981.471523495369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45981.471523495369</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45981.471523495369</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45981.471523495369</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45981.471523495369</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45981.471523495369</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45981.471523495369</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45981.471523495369</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45981.471523495369</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45981.471523495369</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45981.471523495369</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45981.471523495369</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45981.471523495369</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45981.471523495369</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45981.471523495369</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45981.471523495369</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45981.471523495369</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45981.471523495369</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45981.471523495369</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45981.471523495369</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45981.471523495369</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45981.471523495369</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45981.471523495369</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45981.471523495369</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45981.471523495369</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45981.471523495369</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45981.471523495369</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45981.471523495369</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45981.471523495369</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45981.471523495369</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45981.471523495369</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45981.471523495369</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45981.471523495369</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2025-11-20T08:19:41Z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