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47" documentId="120_S{2AC9BD13-BADA-5192-A53E-5A8FF88502F6}" xr6:coauthVersionLast="47" xr6:coauthVersionMax="47" xr10:uidLastSave="{67F7B9C7-DD6A-4E96-89F7-14A488D6668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<sst xmlns="http://schemas.openxmlformats.org/spreadsheetml/2006/main" count="181593" uniqueCount="39210">
  <si>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</si>
  <si>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</si>
  <si>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</si>
  <si>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</si>
  <si>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</si>
  <si>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</si>
  <si>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</si>
  <si>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</si>
  <si>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</si>
  <si>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</si>
  <si>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</si>
  <si>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</si>
  <si>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</si>
  <si>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</si>
  <si>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</si>
  <si>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</si>
  <si>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</si>
  <si>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</si>
  <si>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</si>
  <si>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</si>
  <si>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</si>
  <si>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</si>
  <si>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</si>
  <si>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</si>
  <si>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</si>
  <si>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</si>
  <si>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</si>
  <si>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</si>
  <si>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</si>
  <si>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</si>
  <si>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</si>
  <si>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</si>
  <si>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</si>
  <si>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</si>
  <si>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</si>
  <si>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</si>
  <si>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</si>
  <si>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</si>
  <si>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</si>
  <si>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</si>
  <si>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</si>
  <si>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</si>
  <si>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</si>
  <si>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</si>
  <si>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</si>
  <si>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</si>
  <si>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</si>
  <si>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</si>
  <si>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</si>
  <si>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</si>
  <si>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</si>
  <si>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</si>
  <si>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</si>
  <si>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</si>
  <si>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</si>
  <si>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</si>
  <si>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</si>
  <si>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</si>
  <si>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</si>
  <si>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</si>
  <si>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</si>
  <si>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</si>
  <si>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</si>
  <si>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</si>
  <si>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</si>
  <si>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</si>
  <si>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</si>
  <si>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</si>
  <si>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</si>
  <si>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</si>
  <si>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</si>
  <si>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</si>
  <si>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</si>
  <si>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</si>
  <si>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</si>
  <si>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</si>
  <si>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</si>
  <si>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</si>
  <si>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</si>
  <si>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</si>
  <si>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</si>
  <si>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</si>
  <si>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</si>
  <si>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</si>
  <si>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</si>
  <si>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</si>
  <si>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</si>
  <si>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</si>
  <si>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</si>
  <si>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</si>
  <si>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</si>
  <si>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</si>
  <si>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</si>
  <si>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</si>
  <si>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</si>
  <si>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</si>
  <si>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</si>
  <si>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</si>
  <si>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</si>
  <si>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</si>
  <si>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</si>
  <si>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</si>
  <si>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</si>
  <si>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</si>
  <si>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</si>
  <si>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</si>
  <si>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</si>
  <si>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</si>
  <si>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</si>
  <si>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</si>
  <si>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</si>
  <si>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</si>
  <si>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</si>
  <si>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</si>
  <si>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</si>
  <si>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</si>
  <si>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</si>
  <si>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</si>
  <si>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</si>
  <si>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</si>
  <si>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</si>
  <si>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</si>
  <si>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</si>
  <si>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</si>
  <si>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</si>
  <si>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</si>
  <si>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</si>
  <si>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</si>
  <si>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</si>
  <si>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</si>
  <si>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</si>
  <si>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</si>
  <si>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</si>
  <si>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</si>
  <si>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</si>
  <si>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</si>
  <si>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</si>
  <si>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</si>
  <si>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</si>
  <si>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</si>
  <si>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</si>
  <si>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</si>
  <si>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</si>
  <si>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</si>
  <si>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</si>
  <si>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</si>
  <si>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</si>
  <si>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</si>
  <si>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</si>
  <si>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</si>
  <si>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</si>
  <si>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</si>
  <si>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</si>
  <si>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</si>
  <si>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</si>
  <si>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</si>
  <si>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</si>
  <si>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</si>
  <si>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</si>
  <si>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</si>
  <si>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</si>
  <si>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</si>
  <si>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</si>
  <si>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</si>
  <si>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</si>
  <si>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</si>
  <si>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</si>
  <si>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</si>
  <si>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</si>
  <si>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</si>
  <si>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</si>
  <si>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</si>
  <si>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</si>
  <si>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</si>
  <si>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</si>
  <si>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</si>
  <si>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</si>
  <si>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</si>
  <si>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</si>
  <si>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</si>
  <si>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</si>
  <si>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</si>
  <si>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</si>
  <si>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</si>
  <si>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</si>
  <si>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</si>
  <si>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</si>
  <si>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</si>
  <si>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</si>
  <si>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</si>
  <si>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</si>
  <si>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</si>
  <si>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</si>
  <si>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</si>
  <si>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</si>
  <si>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</si>
  <si>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</si>
  <si>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</si>
  <si>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</si>
  <si>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</si>
  <si>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</si>
  <si>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</si>
  <si>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</si>
  <si>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</si>
  <si>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</si>
  <si>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</si>
  <si>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</si>
  <si>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</si>
  <si>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</si>
  <si>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</si>
  <si>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</si>
  <si>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</si>
  <si>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</si>
  <si>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</si>
  <si>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</si>
  <si>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</si>
  <si>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</si>
  <si>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</si>
  <si>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</si>
  <si>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</si>
  <si>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</si>
  <si>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</si>
  <si>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</si>
  <si>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</si>
  <si>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</si>
  <si>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</si>
  <si>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</si>
  <si>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</si>
  <si>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</si>
  <si>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</si>
  <si>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</si>
  <si>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</si>
  <si>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</si>
  <si>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</si>
  <si>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</si>
  <si>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</si>
  <si>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</si>
  <si>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</si>
  <si>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</si>
  <si>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</si>
  <si>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</si>
  <si>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</si>
  <si>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</si>
  <si>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</si>
  <si>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</si>
  <si>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</si>
  <si>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</si>
  <si>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</si>
  <si>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</si>
  <si>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</si>
  <si>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</si>
  <si>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</si>
  <si>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</si>
  <si>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</si>
  <si>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</si>
  <si>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</si>
  <si>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</si>
  <si>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</si>
  <si>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</si>
  <si>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</si>
  <si>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</si>
  <si>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</si>
  <si>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</si>
  <si>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</si>
  <si>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</si>
  <si>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</si>
  <si>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</si>
  <si>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</si>
  <si>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</si>
  <si>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</si>
  <si>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</si>
  <si>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</si>
  <si>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</si>
  <si>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</si>
  <si>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</si>
  <si>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</si>
  <si>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</si>
  <si>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</si>
  <si>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</si>
  <si>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</si>
  <si>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</si>
  <si>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</si>
  <si>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</si>
  <si>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</si>
  <si>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</si>
  <si>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</si>
  <si>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</si>
  <si>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</si>
  <si>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</si>
  <si>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</si>
  <si>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</si>
  <si>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</si>
  <si>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</si>
  <si>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</si>
  <si>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</si>
  <si>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</si>
  <si>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</si>
  <si>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</si>
  <si>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</si>
  <si>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</si>
  <si>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</si>
  <si>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</si>
  <si>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</si>
  <si>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</si>
  <si>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</si>
  <si>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</si>
  <si>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</si>
  <si>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</si>
  <si>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</si>
  <si>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</si>
  <si>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</si>
  <si>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</si>
  <si>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</si>
  <si>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</si>
  <si>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</si>
  <si>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</si>
  <si>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</si>
  <si>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</si>
  <si>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</si>
  <si>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</si>
  <si>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</si>
  <si>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</si>
  <si>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</si>
  <si>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</si>
  <si>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</si>
  <si>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</si>
  <si>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</si>
  <si>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</si>
  <si>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</si>
  <si>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</si>
  <si>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</si>
  <si>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</si>
  <si>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</si>
  <si>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</si>
  <si>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</si>
  <si>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</si>
  <si>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</si>
  <si>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</si>
  <si>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</si>
  <si>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</si>
  <si>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</si>
  <si>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</si>
  <si>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</si>
  <si>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</si>
  <si>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</si>
  <si>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</si>
  <si>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</si>
  <si>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</si>
  <si>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</si>
  <si>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</si>
  <si>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</si>
  <si>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</si>
  <si>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</si>
  <si>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</si>
  <si>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</si>
  <si>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</si>
  <si>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</si>
  <si>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</si>
  <si>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</si>
  <si>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</si>
  <si>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</si>
  <si>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</si>
  <si>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</si>
  <si>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</si>
  <si>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</si>
  <si>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</si>
  <si>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</si>
  <si>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</si>
  <si>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</si>
  <si>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</si>
  <si>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</si>
  <si>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</si>
  <si>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</si>
  <si>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</si>
  <si>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</si>
  <si>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</si>
  <si>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</si>
  <si>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</si>
  <si>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</si>
  <si>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</si>
  <si>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</si>
  <si>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</si>
  <si>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</si>
  <si>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</si>
  <si>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</si>
  <si>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</si>
  <si>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</si>
  <si>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</si>
  <si>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</si>
  <si>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</si>
  <si>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</si>
  <si>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</si>
  <si>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</si>
  <si>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</si>
  <si>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</si>
  <si>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</si>
  <si>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</si>
  <si>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</si>
  <si>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</si>
  <si>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</si>
  <si>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</si>
  <si>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</si>
  <si>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</si>
  <si>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</si>
  <si>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</si>
  <si>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</si>
  <si>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</si>
  <si>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</si>
  <si>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</si>
  <si>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</si>
  <si>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</si>
  <si>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</si>
  <si>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</si>
  <si>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</si>
  <si>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</si>
  <si>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</si>
  <si>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</si>
  <si>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</si>
  <si>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</si>
  <si>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</si>
  <si>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</si>
  <si>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</si>
  <si>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</si>
  <si>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</si>
  <si>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</si>
  <si>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</si>
  <si>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</si>
  <si>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</si>
  <si>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</si>
  <si>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</si>
  <si>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</si>
  <si>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</si>
  <si>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</si>
  <si>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</si>
  <si>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</si>
  <si>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</si>
  <si>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</si>
  <si>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</si>
  <si>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</si>
  <si>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</si>
  <si>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</si>
  <si>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</si>
  <si>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</si>
  <si>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</si>
  <si>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</si>
  <si>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</si>
  <si>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</si>
  <si>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</si>
  <si>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</si>
  <si>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</si>
  <si>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</si>
  <si>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</si>
  <si>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</si>
  <si>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</si>
  <si>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</si>
  <si>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</si>
  <si>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</si>
  <si>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</si>
  <si>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</si>
  <si>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</si>
  <si>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</si>
  <si>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</si>
  <si>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</si>
  <si>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</si>
  <si>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</si>
  <si>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</si>
  <si>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</si>
  <si>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</si>
  <si>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</si>
  <si>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</si>
  <si>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</si>
  <si>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</si>
  <si>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</si>
  <si>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</si>
  <si>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</si>
  <si>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</si>
  <si>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</si>
  <si>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</si>
  <si>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</si>
  <si>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</si>
  <si>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</si>
  <si>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</si>
  <si>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</si>
  <si>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</si>
  <si>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</si>
  <si>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</si>
  <si>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</si>
  <si>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</si>
  <si>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</si>
  <si>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</si>
  <si>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</si>
  <si>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</si>
  <si>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</si>
  <si>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</si>
  <si>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</si>
  <si>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</si>
  <si>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</si>
  <si>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</si>
  <si>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</si>
  <si>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</si>
  <si>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</si>
  <si>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</si>
  <si>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</si>
  <si>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</si>
  <si>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</si>
  <si>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</si>
  <si>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</si>
  <si>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</si>
  <si>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</si>
  <si>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</si>
  <si>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</si>
  <si>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</si>
  <si>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</si>
  <si>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</si>
  <si>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</si>
  <si>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</si>
  <si>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</si>
  <si>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</si>
  <si>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</si>
  <si>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</si>
  <si>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</si>
  <si>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</si>
  <si>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</si>
  <si>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</si>
  <si>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</si>
  <si>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</si>
  <si>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</si>
  <si>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</si>
  <si>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</si>
  <si>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</si>
  <si>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</si>
  <si>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</si>
  <si>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</si>
  <si>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</si>
  <si>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</si>
  <si>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</si>
  <si>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</si>
  <si>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</si>
  <si>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</si>
  <si>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</si>
  <si>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</si>
  <si>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</si>
  <si>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</si>
  <si>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</si>
  <si>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</si>
  <si>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</si>
  <si>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</si>
  <si>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</si>
  <si>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</si>
  <si>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</si>
  <si>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</si>
  <si>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</si>
  <si>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</si>
  <si>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</si>
  <si>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</si>
  <si>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</si>
  <si>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</si>
  <si>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</si>
  <si>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</si>
  <si>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</si>
  <si>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</si>
  <si>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</si>
  <si>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</si>
  <si>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</si>
  <si>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</si>
  <si>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</si>
  <si>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</si>
  <si>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</si>
  <si>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</si>
  <si>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</si>
  <si>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</si>
  <si>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</si>
  <si>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</si>
  <si>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</si>
  <si>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</si>
  <si>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</si>
  <si>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</si>
  <si>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</si>
  <si>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</si>
  <si>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</si>
  <si>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</si>
  <si>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</si>
  <si>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</si>
  <si>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</si>
  <si>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</si>
  <si>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</si>
  <si>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</si>
  <si>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</si>
  <si>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</si>
  <si>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</si>
  <si>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</si>
  <si>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</si>
  <si>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</si>
  <si>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</si>
  <si>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</si>
  <si>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</si>
  <si>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</si>
  <si>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</si>
  <si>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</si>
  <si>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</si>
  <si>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</si>
  <si>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</si>
  <si>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</si>
  <si>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</si>
  <si>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</si>
  <si>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</si>
  <si>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</si>
  <si>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</si>
  <si>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</si>
  <si>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</si>
  <si>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</si>
  <si>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</si>
  <si>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</si>
  <si>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</si>
  <si>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</si>
  <si>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</si>
  <si>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</si>
  <si>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</si>
  <si>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</si>
  <si>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</si>
  <si>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</si>
  <si>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</si>
  <si>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</si>
  <si>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</si>
  <si>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</si>
  <si>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</si>
  <si>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</si>
  <si>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</si>
  <si>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</si>
  <si>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</si>
  <si>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</si>
  <si>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</si>
  <si>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</si>
  <si>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</si>
  <si>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</si>
  <si>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</si>
  <si>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</si>
  <si>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</si>
  <si>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</si>
  <si>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</si>
  <si>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</si>
  <si>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</si>
  <si>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</si>
  <si>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</si>
  <si>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</si>
  <si>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</si>
  <si>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</si>
  <si>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</si>
  <si>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</si>
  <si>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</si>
  <si>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</si>
  <si>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</si>
  <si>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</si>
  <si>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</si>
  <si>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</si>
  <si>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</si>
  <si>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</si>
  <si>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</si>
  <si>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</si>
  <si>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</si>
  <si>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</si>
  <si>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</si>
  <si>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</si>
  <si>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</si>
  <si>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</si>
  <si>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</si>
  <si>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</si>
  <si>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</si>
  <si>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</si>
  <si>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</si>
  <si>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</si>
  <si>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</si>
  <si>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</si>
  <si>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</si>
  <si>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</si>
  <si>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</si>
  <si>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</si>
  <si>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</si>
  <si>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</si>
  <si>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</si>
  <si>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</si>
  <si>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</si>
  <si>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</si>
  <si>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</si>
  <si>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</si>
  <si>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</si>
  <si>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</si>
  <si>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</si>
  <si>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</si>
  <si>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</si>
  <si>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</si>
  <si>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</si>
  <si>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</si>
  <si>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</si>
  <si>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</si>
  <si>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</si>
  <si>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</si>
  <si>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</si>
  <si>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</si>
  <si>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</si>
  <si>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</si>
  <si>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</si>
  <si>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</si>
  <si>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</si>
  <si>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</si>
  <si>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</si>
  <si>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</si>
  <si>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</si>
  <si>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</si>
  <si>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</si>
  <si>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</si>
  <si>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</si>
  <si>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</si>
  <si>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</si>
  <si>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</si>
  <si>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</si>
  <si>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</si>
  <si>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</si>
  <si>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</si>
  <si>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</si>
  <si>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</si>
  <si>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</si>
  <si>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</si>
  <si>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</si>
  <si>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</si>
  <si>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</si>
  <si>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</si>
  <si>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</si>
  <si>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</si>
  <si>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</si>
  <si>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</si>
  <si>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</si>
  <si>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</si>
  <si>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</si>
  <si>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</si>
  <si>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</si>
  <si>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</si>
  <si>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</si>
  <si>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</si>
  <si>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</si>
  <si>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</si>
  <si>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</si>
  <si>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</si>
  <si>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</si>
  <si>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</si>
  <si>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</si>
  <si>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</si>
  <si>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</si>
  <si>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</si>
  <si>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</si>
  <si>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</si>
  <si>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</si>
  <si>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</si>
  <si>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</si>
  <si>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</si>
  <si>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</si>
  <si>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</si>
  <si>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</si>
  <si>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</si>
  <si>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</si>
  <si>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</si>
  <si>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</si>
  <si>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</si>
  <si>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</si>
  <si>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</si>
  <si>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</si>
  <si>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</si>
  <si>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</si>
  <si>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</si>
  <si>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</si>
  <si>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</si>
  <si>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</si>
  <si>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</si>
  <si>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</si>
  <si>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</si>
  <si>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</si>
  <si>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</si>
  <si>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</si>
  <si>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</si>
  <si>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</si>
  <si>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</si>
  <si>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</si>
  <si>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</si>
  <si>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</si>
  <si>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</si>
  <si>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</si>
  <si>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</si>
  <si>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</si>
  <si>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</si>
  <si>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</si>
  <si>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</si>
  <si>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</si>
  <si>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</si>
  <si>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</si>
  <si>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</si>
  <si>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</si>
  <si>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</si>
  <si>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</si>
  <si>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</si>
  <si>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</si>
  <si>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</si>
  <si>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</si>
  <si>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</si>
  <si>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</si>
  <si>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</si>
  <si>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</si>
  <si>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</si>
  <si>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</si>
  <si>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</si>
  <si>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</si>
  <si>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</si>
  <si>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</si>
  <si>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</si>
  <si>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</si>
  <si>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</si>
  <si>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</si>
  <si>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</si>
  <si>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</si>
  <si>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</si>
  <si>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</si>
  <si>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</si>
  <si>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</si>
  <si>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</si>
  <si>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</si>
  <si>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</si>
  <si>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</si>
  <si>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</si>
  <si>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</si>
  <si>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</si>
  <si>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</si>
  <si>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</si>
  <si>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</si>
  <si>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</si>
  <si>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</si>
  <si>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</si>
  <si>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</si>
  <si>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</si>
  <si>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</si>
  <si>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</si>
  <si>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</si>
  <si>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</si>
  <si>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</si>
  <si>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</si>
  <si>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</si>
  <si>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</si>
  <si>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</si>
  <si>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</si>
  <si>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</si>
  <si>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</si>
  <si>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</si>
  <si>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</si>
  <si>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</si>
  <si>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</si>
  <si>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</si>
  <si>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</si>
  <si>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</si>
  <si>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</si>
  <si>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</si>
  <si>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</si>
  <si>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</si>
  <si>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</si>
  <si>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</si>
  <si>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</si>
  <si>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</si>
  <si>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</si>
  <si>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</si>
  <si>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</si>
  <si>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</si>
  <si>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</si>
  <si>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</si>
  <si>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</si>
  <si>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</si>
  <si>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</si>
  <si>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</si>
  <si>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</si>
  <si>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</si>
  <si>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</si>
  <si>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</si>
  <si>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</si>
  <si>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</si>
  <si>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</si>
  <si>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</si>
  <si>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</si>
  <si>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</si>
  <si>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</si>
  <si>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</si>
  <si>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</si>
  <si>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</si>
  <si>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</si>
  <si>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</si>
  <si>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</si>
  <si>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</si>
  <si>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</si>
  <si>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</si>
  <si>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</si>
  <si>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</si>
  <si>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</si>
  <si>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</si>
  <si>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</si>
  <si>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</si>
  <si>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</si>
  <si>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</si>
  <si>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</si>
  <si>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</si>
  <si>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</si>
  <si>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</si>
  <si>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</si>
  <si>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</si>
  <si>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</si>
  <si>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</si>
  <si>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</si>
  <si>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</si>
  <si>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</si>
  <si>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</si>
  <si>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</si>
  <si>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</si>
  <si>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</si>
  <si>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</si>
  <si>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</si>
  <si>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</si>
  <si>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</si>
  <si>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</si>
  <si>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</si>
  <si>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</si>
  <si>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</si>
  <si>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</si>
  <si>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</si>
  <si>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</si>
  <si>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</si>
  <si>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</si>
  <si>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</si>
  <si>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</si>
  <si>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</si>
  <si>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</si>
  <si>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</si>
  <si>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</si>
  <si>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</si>
  <si>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</si>
  <si>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</si>
  <si>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</si>
  <si>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</si>
  <si>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</si>
  <si>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</si>
  <si>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</si>
  <si>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</si>
  <si>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</si>
  <si>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</si>
  <si>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</si>
  <si>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</si>
  <si>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</si>
  <si>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</si>
  <si>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</si>
  <si>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</si>
  <si>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</si>
  <si>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</si>
  <si>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</si>
  <si>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</si>
  <si>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</si>
  <si>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</si>
  <si>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</si>
  <si>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</si>
  <si>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</si>
  <si>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</si>
  <si>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</si>
  <si>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</si>
  <si>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</si>
  <si>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</si>
  <si>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</si>
  <si>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</si>
  <si>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</si>
  <si>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</si>
  <si>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</si>
  <si>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</si>
  <si>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</si>
  <si>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</si>
  <si>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</si>
  <si>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</si>
  <si>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</si>
  <si>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</si>
  <si>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</si>
  <si>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</si>
  <si>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</si>
  <si>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</si>
  <si>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</si>
  <si>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</si>
  <si>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</si>
  <si>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</si>
  <si>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</si>
  <si>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</si>
  <si>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</si>
  <si>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</si>
  <si>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</si>
  <si>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</si>
  <si>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</si>
  <si>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</si>
  <si>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</si>
  <si>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</si>
  <si>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</si>
  <si>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</si>
  <si>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</si>
  <si>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</si>
  <si>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</si>
  <si>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</si>
  <si>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</si>
  <si>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</si>
  <si>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</si>
  <si>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</si>
  <si>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</si>
  <si>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</si>
  <si>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</si>
  <si>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</si>
  <si>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</si>
  <si>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</si>
  <si>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</si>
  <si>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</si>
  <si>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</si>
  <si>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</si>
  <si>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</si>
  <si>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</si>
  <si>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</si>
  <si>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</si>
  <si>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</si>
  <si>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</si>
  <si>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</si>
  <si>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</si>
  <si>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</si>
  <si>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</si>
  <si>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</si>
  <si>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</si>
  <si>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</si>
  <si>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</si>
  <si>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</si>
  <si>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</si>
  <si>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</si>
  <si>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</si>
  <si>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</si>
  <si>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</si>
  <si>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</si>
  <si>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</si>
  <si>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</si>
  <si>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</si>
  <si>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</si>
  <si>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</si>
  <si>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</si>
  <si>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</si>
  <si>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</si>
  <si>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</si>
  <si>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</si>
  <si>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</si>
  <si>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</si>
  <si>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</si>
  <si>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</si>
  <si>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</si>
  <si>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</si>
  <si>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</si>
  <si>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</si>
  <si>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</si>
  <si>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</si>
  <si>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</si>
  <si>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</si>
  <si>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</si>
  <si>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</si>
  <si>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</si>
  <si>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</si>
  <si>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</si>
  <si>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</si>
  <si>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</si>
  <si>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</si>
  <si>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</si>
  <si>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</si>
  <si>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</si>
  <si>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</si>
  <si>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</si>
  <si>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</si>
  <si>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</si>
  <si>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</si>
  <si>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</si>
  <si>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</si>
  <si>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</si>
  <si>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</si>
  <si>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</si>
  <si>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</si>
  <si>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</si>
  <si>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</si>
  <si>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</si>
  <si>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</si>
  <si>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</si>
  <si>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</si>
  <si>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</si>
  <si>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</si>
  <si>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</si>
  <si>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</si>
  <si>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</si>
  <si>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</si>
  <si>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</si>
  <si>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</si>
  <si>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</si>
  <si>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</si>
  <si>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</si>
  <si>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</si>
  <si>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</si>
  <si>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</si>
  <si>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</si>
  <si>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</si>
  <si>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</si>
  <si>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</si>
  <si>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</si>
  <si>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</si>
  <si>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</si>
  <si>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</si>
  <si>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</si>
  <si>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</si>
  <si>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</si>
  <si>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</si>
  <si>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</si>
  <si>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</si>
  <si>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</si>
  <si>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</si>
  <si>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</si>
  <si>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</si>
  <si>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</si>
  <si>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</si>
  <si>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</si>
  <si>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</si>
  <si>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</si>
  <si>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</si>
  <si>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</si>
  <si>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</si>
  <si>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</si>
  <si>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</si>
  <si>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</si>
  <si>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</si>
  <si>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</si>
  <si>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</si>
  <si>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</si>
  <si>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</si>
  <si>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</si>
  <si>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</si>
  <si>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</si>
  <si>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</si>
  <si>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</si>
  <si>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</si>
  <si>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</si>
  <si>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</si>
  <si>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</si>
  <si>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</si>
  <si>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</si>
  <si>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</si>
  <si>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</si>
  <si>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</si>
  <si>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</si>
  <si>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</si>
  <si>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</si>
  <si>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</si>
  <si>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</si>
  <si>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</si>
  <si>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</si>
  <si>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</si>
  <si>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</si>
  <si>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</si>
  <si>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</si>
  <si>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</si>
  <si>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</si>
  <si>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</si>
  <si>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</si>
  <si>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</si>
  <si>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</si>
  <si>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</si>
  <si>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</si>
  <si>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</si>
  <si>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</si>
  <si>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</si>
  <si>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</si>
  <si>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</si>
  <si>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</si>
  <si>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</si>
  <si>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</si>
  <si>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</si>
  <si>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</si>
  <si>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</si>
  <si>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</si>
  <si>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</si>
  <si>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</si>
  <si>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</si>
  <si>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</si>
  <si>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</si>
  <si>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</si>
  <si>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</si>
  <si>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</si>
  <si>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</si>
  <si>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</si>
  <si>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</si>
  <si>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</si>
  <si>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</si>
  <si>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</si>
  <si>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</si>
  <si>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</si>
  <si>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</si>
  <si>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</si>
  <si>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</si>
  <si>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</si>
  <si>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</si>
  <si>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</si>
  <si>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</si>
  <si>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</si>
  <si>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</si>
  <si>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</si>
  <si>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</si>
  <si>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</si>
  <si>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</si>
  <si>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</si>
  <si>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</si>
  <si>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</si>
  <si>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</si>
  <si>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</si>
  <si>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</si>
  <si>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</si>
  <si>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</si>
  <si>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</si>
  <si>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</si>
  <si>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</si>
  <si>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</si>
  <si>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</si>
  <si>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</si>
  <si>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</si>
  <si>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</si>
  <si>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</si>
  <si>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</si>
  <si>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</si>
  <si>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</si>
  <si>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</si>
  <si>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</si>
  <si>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</si>
  <si>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</si>
  <si>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</si>
  <si>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</si>
  <si>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</si>
  <si>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</si>
  <si>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</si>
  <si>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</si>
  <si>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</si>
  <si>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</si>
  <si>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</si>
  <si>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</si>
  <si>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</si>
  <si>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</si>
  <si>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</si>
  <si>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</si>
  <si>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</si>
  <si>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</si>
  <si>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</si>
  <si>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</si>
  <si>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</si>
  <si>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</si>
  <si>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</si>
  <si>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</si>
  <si>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</si>
  <si>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</si>
  <si>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</si>
  <si>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</si>
  <si>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</si>
  <si>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</si>
  <si>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</si>
  <si>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</si>
  <si>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</si>
  <si>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</si>
  <si>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</si>
  <si>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</si>
  <si>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</si>
  <si>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</si>
  <si>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</si>
  <si>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</si>
  <si>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</si>
  <si>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</si>
  <si>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</si>
  <si>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</si>
  <si>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</si>
  <si>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</si>
  <si>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</si>
  <si>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</si>
  <si>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</si>
  <si>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</si>
  <si>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</si>
  <si>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</si>
  <si>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</si>
  <si>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</si>
  <si>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</si>
  <si>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</si>
  <si>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</si>
  <si>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</si>
  <si>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</si>
  <si>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</si>
  <si>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</si>
  <si>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</si>
  <si>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</si>
  <si>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</si>
  <si>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</si>
  <si>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</si>
  <si>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</si>
  <si>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</si>
  <si>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</si>
  <si>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</si>
  <si>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</si>
  <si>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</si>
  <si>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</si>
  <si>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</si>
  <si>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</si>
  <si>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</si>
  <si>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</si>
  <si>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</si>
  <si>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</si>
  <si>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</si>
  <si>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</si>
  <si>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</si>
  <si>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</si>
  <si>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</si>
  <si>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</si>
  <si>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</si>
  <si>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</si>
  <si>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</si>
  <si>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</si>
  <si>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</si>
  <si>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</si>
  <si>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</si>
  <si>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</si>
  <si>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</si>
  <si>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</si>
  <si>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</si>
  <si>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</si>
  <si>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</si>
  <si>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</si>
  <si>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</si>
  <si>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</si>
  <si>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</si>
  <si>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</si>
  <si>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</si>
  <si>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</si>
  <si>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</si>
  <si>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</si>
  <si>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</si>
  <si>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</si>
  <si>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</si>
  <si>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</si>
  <si>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</si>
  <si>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</si>
  <si>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</si>
  <si>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</si>
  <si>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</si>
  <si>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</si>
  <si>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</si>
  <si>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</si>
  <si>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</si>
  <si>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</si>
  <si>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</si>
  <si>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</si>
  <si>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</si>
  <si>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</si>
  <si>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</si>
  <si>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</si>
  <si>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</si>
  <si>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</si>
  <si>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</si>
  <si>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</si>
  <si>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</si>
  <si>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</si>
  <si>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</si>
  <si>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</si>
  <si>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</si>
  <si>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</si>
  <si>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</si>
  <si>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</si>
  <si>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</si>
  <si>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</si>
  <si>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</si>
  <si>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</si>
  <si>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</si>
  <si>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</si>
  <si>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</si>
  <si>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</si>
  <si>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</si>
  <si>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</si>
  <si>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</si>
  <si>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</si>
  <si>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</si>
  <si>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</si>
  <si>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</si>
  <si>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</si>
  <si>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</si>
  <si>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</si>
  <si>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</si>
  <si>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</si>
  <si>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</si>
  <si>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</si>
  <si>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</si>
  <si>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</si>
  <si>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</si>
  <si>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</si>
  <si>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</si>
  <si>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</si>
  <si>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</si>
  <si>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</si>
  <si>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</si>
  <si>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</si>
  <si>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</si>
  <si>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</si>
  <si>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</si>
  <si>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</si>
  <si>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</si>
  <si>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</si>
  <si>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</si>
  <si>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</si>
  <si>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</si>
  <si>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</si>
  <si>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</si>
  <si>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</si>
  <si>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</si>
  <si>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</si>
  <si>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</si>
  <si>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</si>
  <si>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</si>
  <si>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</si>
  <si>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</si>
  <si>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</si>
  <si>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</si>
  <si>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</si>
  <si>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</si>
  <si>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</si>
  <si>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</si>
  <si>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</si>
  <si>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</si>
  <si>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</si>
  <si>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</si>
  <si>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</si>
  <si>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</si>
  <si>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</si>
  <si>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</si>
  <si>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</si>
  <si>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</si>
  <si>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</si>
  <si>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</si>
  <si>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</si>
  <si>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</si>
  <si>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</si>
  <si>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</si>
  <si>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</si>
  <si>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</si>
  <si>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</si>
  <si>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</si>
  <si>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</si>
  <si>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</si>
  <si>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</si>
  <si>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</si>
  <si>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</si>
  <si>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</si>
  <si>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</si>
  <si>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</si>
  <si>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</si>
  <si>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</si>
  <si>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</si>
  <si>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</si>
  <si>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</si>
  <si>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</si>
  <si>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</si>
  <si>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</si>
  <si>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</si>
  <si>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</si>
  <si>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</si>
  <si>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</si>
  <si>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</si>
  <si>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</si>
  <si>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</si>
  <si>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</si>
  <si>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</si>
  <si>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</si>
  <si>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</si>
  <si>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</si>
  <si>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</si>
  <si>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</si>
  <si>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</si>
  <si>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</si>
  <si>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</si>
  <si>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</si>
  <si>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</si>
  <si>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</si>
  <si>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</si>
  <si>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</si>
  <si>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</si>
  <si>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</si>
  <si>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</si>
  <si>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</si>
  <si>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</si>
  <si>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</si>
  <si>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</si>
  <si>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</si>
  <si>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</si>
  <si>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</si>
  <si>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</si>
  <si>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</si>
  <si>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</si>
  <si>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</si>
  <si>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</si>
  <si>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</si>
  <si>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</si>
  <si>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</si>
  <si>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</si>
  <si>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</si>
  <si>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</si>
  <si>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</si>
  <si>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</si>
  <si>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</si>
  <si>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</si>
  <si>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</si>
  <si>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</si>
  <si>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</si>
  <si>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</si>
  <si>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</si>
  <si>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</si>
  <si>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</si>
  <si>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</si>
  <si>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</si>
  <si>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</si>
  <si>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</si>
  <si>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</si>
  <si>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</si>
  <si>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</si>
  <si>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</si>
  <si>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</si>
  <si>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</si>
  <si>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</si>
  <si>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</si>
  <si>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</si>
  <si>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</si>
  <si>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</si>
  <si>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</si>
  <si>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</si>
  <si>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</si>
  <si>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</si>
  <si>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</si>
  <si>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</si>
  <si>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</si>
  <si>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</si>
  <si>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</si>
  <si>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</si>
  <si>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</si>
  <si>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</si>
  <si>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</si>
  <si>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</si>
  <si>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</si>
  <si>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</si>
  <si>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</si>
  <si>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</si>
  <si>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</si>
  <si>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</si>
  <si>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</si>
  <si>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</si>
  <si>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</si>
  <si>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</si>
  <si>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</si>
  <si>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</si>
  <si>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</si>
  <si>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</si>
  <si>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</si>
  <si>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</si>
  <si>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</si>
  <si>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</si>
  <si>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</si>
  <si>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</si>
  <si>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</si>
  <si>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</si>
  <si>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</si>
  <si>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</si>
  <si>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</si>
  <si>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</si>
  <si>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</si>
  <si>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</si>
  <si>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</si>
  <si>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</si>
  <si>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</si>
  <si>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</si>
  <si>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</si>
  <si>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</si>
  <si>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</si>
  <si>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</si>
  <si>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</si>
  <si>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</si>
  <si>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</si>
  <si>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</si>
  <si>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</si>
  <si>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</si>
  <si>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</si>
  <si>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</si>
  <si>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</si>
  <si>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</si>
  <si>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</si>
  <si>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</si>
  <si>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</si>
  <si>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</si>
  <si>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</si>
  <si>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</si>
  <si>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</si>
  <si>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</si>
  <si>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</si>
  <si>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</si>
  <si>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</si>
  <si>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</si>
  <si>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</si>
  <si>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</si>
  <si>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</si>
  <si>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</si>
  <si>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</si>
  <si>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</si>
  <si>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</si>
  <si>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</si>
  <si>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</si>
  <si>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</si>
  <si>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</si>
  <si>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</si>
  <si>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</si>
  <si>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</si>
  <si>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</si>
  <si>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</si>
  <si>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</si>
  <si>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</si>
  <si>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</si>
  <si>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</si>
  <si>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</si>
  <si>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</si>
  <si>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</si>
  <si>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</si>
  <si>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</si>
  <si>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</si>
  <si>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</si>
  <si>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</si>
  <si>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</si>
  <si>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</si>
  <si>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</si>
  <si>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</si>
  <si>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</si>
  <si>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</si>
  <si>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</si>
  <si>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</si>
  <si>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</si>
  <si>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</si>
  <si>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</si>
  <si>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</si>
  <si>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</si>
  <si>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</si>
  <si>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</si>
  <si>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</si>
  <si>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</si>
  <si>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</si>
  <si>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</si>
  <si>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</si>
  <si>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</si>
  <si>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</si>
  <si>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</si>
  <si>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</si>
  <si>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</si>
  <si>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</si>
  <si>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</si>
  <si>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</si>
  <si>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</si>
  <si>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</si>
  <si>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</si>
  <si>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</si>
  <si>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</si>
  <si>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</si>
  <si>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</si>
  <si>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</si>
  <si>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</si>
  <si>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</si>
  <si>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</si>
  <si>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</si>
  <si>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</si>
  <si>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</si>
  <si>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</si>
  <si>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</si>
  <si>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</si>
  <si>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</si>
  <si>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</si>
  <si>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</si>
  <si>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</si>
  <si>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</si>
  <si>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</si>
  <si>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</si>
  <si>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</si>
  <si>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</si>
  <si>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</si>
  <si>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</si>
  <si>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</si>
  <si>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</si>
  <si>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</si>
  <si>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</si>
  <si>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</si>
  <si>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</si>
  <si>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</si>
  <si>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</si>
  <si>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</si>
  <si>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</si>
  <si>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</si>
  <si>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</si>
  <si>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</si>
  <si>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</si>
  <si>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</si>
  <si>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</si>
  <si>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</si>
  <si>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</si>
  <si>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</si>
  <si>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</si>
  <si>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</si>
  <si>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</si>
  <si>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</si>
  <si>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</si>
  <si>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</si>
  <si>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</si>
  <si>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</si>
  <si>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</si>
  <si>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</si>
  <si>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</si>
  <si>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</si>
  <si>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</si>
  <si>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</si>
  <si>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</si>
  <si>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</si>
  <si>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</si>
  <si>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</si>
  <si>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</si>
  <si>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</si>
  <si>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</si>
  <si>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</si>
  <si>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</si>
  <si>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</si>
  <si>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</si>
  <si>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</si>
  <si>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</si>
  <si>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</si>
  <si>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</si>
  <si>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</si>
  <si>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</si>
  <si>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</si>
  <si>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</si>
  <si>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</si>
  <si>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</si>
  <si>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</si>
  <si>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</si>
  <si>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</si>
  <si>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</si>
  <si>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</si>
  <si>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</si>
  <si>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</si>
  <si>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</si>
  <si>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</si>
  <si>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</si>
  <si>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</si>
  <si>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</si>
  <si>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</si>
  <si>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</si>
  <si>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</si>
  <si>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</si>
  <si>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</si>
  <si>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</si>
  <si>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</si>
  <si>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</si>
  <si>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</si>
  <si>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</si>
  <si>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</si>
  <si>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</si>
  <si>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</si>
  <si>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</si>
  <si>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</si>
  <si>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</si>
  <si>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</si>
  <si>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</si>
  <si>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</si>
  <si>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</si>
  <si>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</si>
  <si>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</si>
  <si>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</si>
  <si>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</si>
  <si>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</si>
  <si>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</si>
  <si>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</si>
  <si>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</si>
  <si>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</si>
  <si>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</si>
  <si>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</si>
  <si>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</si>
  <si>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</si>
  <si>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</si>
  <si>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</si>
  <si>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</si>
  <si>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</si>
  <si>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</si>
  <si>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</si>
  <si>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</si>
  <si>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</si>
  <si>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</si>
  <si>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</si>
  <si>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</si>
  <si>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</si>
  <si>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</si>
  <si>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</si>
  <si>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</si>
  <si>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</si>
  <si>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</si>
  <si>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</si>
  <si>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</si>
  <si>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</si>
  <si>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</si>
  <si>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</si>
  <si>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</si>
  <si>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</si>
  <si>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</si>
  <si>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</si>
  <si>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</si>
  <si>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</si>
  <si>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</si>
  <si>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</si>
  <si>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</si>
  <si>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</si>
  <si>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</si>
  <si>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</si>
  <si>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</si>
  <si>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</si>
  <si>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</si>
  <si>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</si>
  <si>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</si>
  <si>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</si>
  <si>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</si>
  <si>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</si>
  <si>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</si>
  <si>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</si>
  <si>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</si>
  <si>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</si>
  <si>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</si>
  <si>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</si>
  <si>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</si>
  <si>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</si>
  <si>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</si>
  <si>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</si>
  <si>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</si>
  <si>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</si>
  <si>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</si>
  <si>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</si>
  <si>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</si>
  <si>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</si>
  <si>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</si>
  <si>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</si>
  <si>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</si>
  <si>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</si>
  <si>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</si>
  <si>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</si>
  <si>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</si>
  <si>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</si>
  <si>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</si>
  <si>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</si>
  <si>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</si>
  <si>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</si>
  <si>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</si>
  <si>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</si>
  <si>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</si>
  <si>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</si>
  <si>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</si>
  <si>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</si>
  <si>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</si>
  <si>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</si>
  <si>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</si>
  <si>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</si>
  <si>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</si>
  <si>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</si>
  <si>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</si>
  <si>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</si>
  <si>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</si>
  <si>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</si>
  <si>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</si>
  <si>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</si>
  <si>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</si>
  <si>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</si>
  <si>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</si>
  <si>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</si>
  <si>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</si>
  <si>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</si>
  <si>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</si>
  <si>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</si>
  <si>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</si>
  <si>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</si>
  <si>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</si>
  <si>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</si>
  <si>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</si>
  <si>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</si>
  <si>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</si>
  <si>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</si>
  <si>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</si>
  <si>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</si>
  <si>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</si>
  <si>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</si>
  <si>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</si>
  <si>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</si>
  <si>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</si>
  <si>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</si>
  <si>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</si>
  <si>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</si>
  <si>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</si>
  <si>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</si>
  <si>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</si>
  <si>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</si>
  <si>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</si>
  <si>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</si>
  <si>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</si>
  <si>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</si>
  <si>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</si>
  <si>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</si>
  <si>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</si>
  <si>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</si>
  <si>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</si>
  <si>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</si>
  <si>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</si>
  <si>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</si>
  <si>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</si>
  <si>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</si>
  <si>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</si>
  <si>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</si>
  <si>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</si>
  <si>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</si>
  <si>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</si>
  <si>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</si>
  <si>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</si>
  <si>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</si>
  <si>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</si>
  <si>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</si>
  <si>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</si>
  <si>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</si>
  <si>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</si>
  <si>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</si>
  <si>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</si>
  <si>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</si>
  <si>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</si>
  <si>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</si>
  <si>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</si>
  <si>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</si>
  <si>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</si>
  <si>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</si>
  <si>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</si>
  <si>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</si>
  <si>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</si>
  <si>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</si>
  <si>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</si>
  <si>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</si>
  <si>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</si>
  <si>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</si>
  <si>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</si>
  <si>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</si>
  <si>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</si>
  <si>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</si>
  <si>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</si>
  <si>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</si>
  <si>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</si>
  <si>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</si>
  <si>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</si>
  <si>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</si>
  <si>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</si>
  <si>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</si>
  <si>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</si>
  <si>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</si>
  <si>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</si>
  <si>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</si>
  <si>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</si>
  <si>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</si>
  <si>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</si>
  <si>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</si>
  <si>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</si>
  <si>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</si>
  <si>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</si>
  <si>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</si>
  <si>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</si>
  <si>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</si>
  <si>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</si>
  <si>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</si>
  <si>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</si>
  <si>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</si>
  <si>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</si>
  <si>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</si>
  <si>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</si>
  <si>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</si>
  <si>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</si>
  <si>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</si>
  <si>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</si>
  <si>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</si>
  <si>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</si>
  <si>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</si>
  <si>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</si>
  <si>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</si>
  <si>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</si>
  <si>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</si>
  <si>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</si>
  <si>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</si>
  <si>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</si>
  <si>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</si>
  <si>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</si>
  <si>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</si>
  <si>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</si>
  <si>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</si>
  <si>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</si>
  <si>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</si>
  <si>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</si>
  <si>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</si>
  <si>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</si>
  <si>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</si>
  <si>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</si>
  <si>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</si>
  <si>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</si>
  <si>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</si>
  <si>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</si>
  <si>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</si>
  <si>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</si>
  <si>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</si>
  <si>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</si>
  <si>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</si>
  <si>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</si>
  <si>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</si>
  <si>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</si>
  <si>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</si>
  <si>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</si>
  <si>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</si>
  <si>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</si>
  <si>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</si>
  <si>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</si>
  <si>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</si>
  <si>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</si>
  <si>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</si>
  <si>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</si>
  <si>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</si>
  <si>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</si>
  <si>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</si>
  <si>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</si>
  <si>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</si>
  <si>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</si>
  <si>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</si>
  <si>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</si>
  <si>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</si>
  <si>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</si>
  <si>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</si>
  <si>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</si>
  <si>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</si>
  <si>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</si>
  <si>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</si>
  <si>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</si>
  <si>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</si>
  <si>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</si>
  <si>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</si>
  <si>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</si>
  <si>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</si>
  <si>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</si>
  <si>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</si>
  <si>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</si>
  <si>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</si>
  <si>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</si>
  <si>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</si>
  <si>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</si>
  <si>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</si>
  <si>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</si>
  <si>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</si>
  <si>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</si>
  <si>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</si>
  <si>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</si>
  <si>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</si>
  <si>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</si>
  <si>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</si>
  <si>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</si>
  <si>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</si>
  <si>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</si>
  <si>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</si>
  <si>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</si>
  <si>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</si>
  <si>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</si>
  <si>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</si>
  <si>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</si>
  <si>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</si>
  <si>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</si>
  <si>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</si>
  <si>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</si>
  <si>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</si>
  <si>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</si>
  <si>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</si>
  <si>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</si>
  <si>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</si>
  <si>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</si>
  <si>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</si>
  <si>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</si>
  <si>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</si>
  <si>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</si>
  <si>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</si>
  <si>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</si>
  <si>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</si>
  <si>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</si>
  <si>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</si>
  <si>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</si>
  <si>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</si>
  <si>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</si>
  <si>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</si>
  <si>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</si>
  <si>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</si>
  <si>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</si>
  <si>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</si>
  <si>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</si>
  <si>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</si>
  <si>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</si>
  <si>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</si>
  <si>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</si>
  <si>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</si>
  <si>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</si>
  <si>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</si>
  <si>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</si>
  <si>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</si>
  <si>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</si>
  <si>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</si>
  <si>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</si>
  <si>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</si>
  <si>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</si>
  <si>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</si>
  <si>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</si>
  <si>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</si>
  <si>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</si>
  <si>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</si>
  <si>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</si>
  <si>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</si>
  <si>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</si>
  <si>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</si>
  <si>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</si>
  <si>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</si>
  <si>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</si>
  <si>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</si>
  <si>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</si>
  <si>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</si>
  <si>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</si>
  <si>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</si>
  <si>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</si>
  <si>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</si>
  <si>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</si>
  <si>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</si>
  <si>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</si>
  <si>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</si>
  <si>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</si>
  <si>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</si>
  <si>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</si>
  <si>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</si>
  <si>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</si>
  <si>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</si>
  <si>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</si>
  <si>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</si>
  <si>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</si>
  <si>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</si>
  <si>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</si>
  <si>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</si>
  <si>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</si>
  <si>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</si>
  <si>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</si>
  <si>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</si>
  <si>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</si>
  <si>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</si>
  <si>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</si>
  <si>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</si>
  <si>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</si>
  <si>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</si>
  <si>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</si>
  <si>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</si>
  <si>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</si>
  <si>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</si>
  <si>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</si>
  <si>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</si>
  <si>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</si>
  <si>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</si>
  <si>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</si>
  <si>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</si>
  <si>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</si>
  <si>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</si>
  <si>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</si>
  <si>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</si>
  <si>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</si>
  <si>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</si>
  <si>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</si>
  <si>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</si>
  <si>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</si>
  <si>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</si>
  <si>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</si>
  <si>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</si>
  <si>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</si>
  <si>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</si>
  <si>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</si>
  <si>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</si>
  <si>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</si>
  <si>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</si>
  <si>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</si>
  <si>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</si>
  <si>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</si>
  <si>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</si>
  <si>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</si>
  <si>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</si>
  <si>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</si>
  <si>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</si>
  <si>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</si>
  <si>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</si>
  <si>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</si>
  <si>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</si>
  <si>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</si>
  <si>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</si>
  <si>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</si>
  <si>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</si>
  <si>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</si>
  <si>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</si>
  <si>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</si>
  <si>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</si>
  <si>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</si>
  <si>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</si>
  <si>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</si>
  <si>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</si>
  <si>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</si>
  <si>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</si>
  <si>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</si>
  <si>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</si>
  <si>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</si>
  <si>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</si>
  <si>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</si>
  <si>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</si>
  <si>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</si>
  <si>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</si>
  <si>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</si>
  <si>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</si>
  <si>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</si>
  <si>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</si>
  <si>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</si>
  <si>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</si>
  <si>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</si>
  <si>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</si>
  <si>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</si>
  <si>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</si>
  <si>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</si>
  <si>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</si>
  <si>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</si>
  <si>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</si>
  <si>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</si>
  <si>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</si>
  <si>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</si>
  <si>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</si>
  <si>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</si>
  <si>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</si>
  <si>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</si>
  <si>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</si>
  <si>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</si>
  <si>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</si>
  <si>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</si>
  <si>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</si>
  <si>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</si>
  <si>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</si>
  <si>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</si>
  <si>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</si>
  <si>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</si>
  <si>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</si>
  <si>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</si>
  <si>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</si>
  <si>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</si>
  <si>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</si>
  <si>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</si>
  <si>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</si>
  <si>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</si>
  <si>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</si>
  <si>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</si>
  <si>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</si>
  <si>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</si>
  <si>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</si>
  <si>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</si>
  <si>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</si>
  <si>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</si>
  <si>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</si>
  <si>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</si>
  <si>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</si>
  <si>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</si>
  <si>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</si>
  <si>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</si>
  <si>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</si>
  <si>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</si>
  <si>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</si>
  <si>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</si>
  <si>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</si>
  <si>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</si>
  <si>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</si>
  <si>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</si>
  <si>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</si>
  <si>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</si>
  <si>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</si>
  <si>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</si>
  <si>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</si>
  <si>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</si>
  <si>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</si>
  <si>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</si>
  <si>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</si>
  <si>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</si>
  <si>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</si>
  <si>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</si>
  <si>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</si>
  <si>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</si>
  <si>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</si>
  <si>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</si>
  <si>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</si>
  <si>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</si>
  <si>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</si>
  <si>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</si>
  <si>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</si>
  <si>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</si>
  <si>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</si>
  <si>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</si>
  <si>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</si>
  <si>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</si>
  <si>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</si>
  <si>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</si>
  <si>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</si>
  <si>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</si>
  <si>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</si>
  <si>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</si>
  <si>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</si>
  <si>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</si>
  <si>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</si>
  <si>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</si>
  <si>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</si>
  <si>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</si>
  <si>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</si>
  <si>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</si>
  <si>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</si>
  <si>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</si>
  <si>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</si>
  <si>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</si>
  <si>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</si>
  <si>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</si>
  <si>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</si>
  <si>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</si>
  <si>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</si>
  <si>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</si>
  <si>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</si>
  <si>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</si>
  <si>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</si>
  <si>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</si>
  <si>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</si>
  <si>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</si>
  <si>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</si>
  <si>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</si>
  <si>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</si>
  <si>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</si>
  <si>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</si>
  <si>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</si>
  <si>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</si>
  <si>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</si>
  <si>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</si>
  <si>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</si>
  <si>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</si>
  <si>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</si>
  <si>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</si>
  <si>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</si>
  <si>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</si>
  <si>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</si>
  <si>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</si>
  <si>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</si>
  <si>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</si>
  <si>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</si>
  <si>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</si>
  <si>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</si>
  <si>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</si>
  <si>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</si>
  <si>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</si>
  <si>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</si>
  <si>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</si>
  <si>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</si>
  <si>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</si>
  <si>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</si>
  <si>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</si>
  <si>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</si>
  <si>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</si>
  <si>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</si>
  <si>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</si>
  <si>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</si>
  <si>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</si>
  <si>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</si>
  <si>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</si>
  <si>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</si>
  <si>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</si>
  <si>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</si>
  <si>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</si>
  <si>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</si>
  <si>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</si>
  <si>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</si>
  <si>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</si>
  <si>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</si>
  <si>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</si>
  <si>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</si>
  <si>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</si>
  <si>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</si>
  <si>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</si>
  <si>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</si>
  <si>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</si>
  <si>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</si>
  <si>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</si>
  <si>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</si>
  <si>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</si>
  <si>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</si>
  <si>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</si>
  <si>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</si>
  <si>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</si>
  <si>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</si>
  <si>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</si>
  <si>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</si>
  <si>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</si>
  <si>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</si>
  <si>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</si>
  <si>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</si>
  <si>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</si>
  <si>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</si>
  <si>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</si>
  <si>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</si>
  <si>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</si>
  <si>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</si>
  <si>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</si>
  <si>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</si>
  <si>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</si>
  <si>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</si>
  <si>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</si>
  <si>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</si>
  <si>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</si>
  <si>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</si>
  <si>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</si>
  <si>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</si>
  <si>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</si>
  <si>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</si>
  <si>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</si>
  <si>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</si>
  <si>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</si>
  <si>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</si>
  <si>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</si>
  <si>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</si>
  <si>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</si>
  <si>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</si>
  <si>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</si>
  <si>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</si>
  <si>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</si>
  <si>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</si>
  <si>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</si>
  <si>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</si>
  <si>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</si>
  <si>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</si>
  <si>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</si>
  <si>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</si>
  <si>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</si>
  <si>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</si>
  <si>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</si>
  <si>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</si>
  <si>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</si>
  <si>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</si>
  <si>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</si>
  <si>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</si>
  <si>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</si>
  <si>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</si>
  <si>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</si>
  <si>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</si>
  <si>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</si>
  <si>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</si>
  <si>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</si>
  <si>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</si>
  <si>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</si>
  <si>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</si>
  <si>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</si>
  <si>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</si>
  <si>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</si>
  <si>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</si>
  <si>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</si>
  <si>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</si>
  <si>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</si>
  <si>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</si>
  <si>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</si>
  <si>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</si>
  <si>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</si>
  <si>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</si>
  <si>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</si>
  <si>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</si>
  <si>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</si>
  <si>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</si>
  <si>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</si>
  <si>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</si>
  <si>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</si>
  <si>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</si>
  <si>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</si>
  <si>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</si>
  <si>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</si>
  <si>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</si>
  <si>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</si>
  <si>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</si>
  <si>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</si>
  <si>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</si>
  <si>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</si>
  <si>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</si>
  <si>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</si>
  <si>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</si>
  <si>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</si>
  <si>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</si>
  <si>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</si>
  <si>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</si>
  <si>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</si>
  <si>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</si>
  <si>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</si>
  <si>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</si>
  <si>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</si>
  <si>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</si>
  <si>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</si>
  <si>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</si>
  <si>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</si>
  <si>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</si>
  <si>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</si>
  <si>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</si>
  <si>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</si>
  <si>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</si>
  <si>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</si>
  <si>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</si>
  <si>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</si>
  <si>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</si>
  <si>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</si>
  <si>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</si>
  <si>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</si>
  <si>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</si>
  <si>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</si>
  <si>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</si>
  <si>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</si>
  <si>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</si>
  <si>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</si>
  <si>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</si>
  <si>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</si>
  <si>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</si>
  <si>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</si>
  <si>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</si>
  <si>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</si>
  <si>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</si>
  <si>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</si>
  <si>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</si>
  <si>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</si>
  <si>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</si>
  <si>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</si>
  <si>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</si>
  <si>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</si>
  <si>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</si>
  <si>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</si>
  <si>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</si>
  <si>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</si>
  <si>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</si>
  <si>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</si>
  <si>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</si>
  <si>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</si>
  <si>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</si>
  <si>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</si>
  <si>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</si>
  <si>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</si>
  <si>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</si>
  <si>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</si>
  <si>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</si>
  <si>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</si>
  <si>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</si>
  <si>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</si>
  <si>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</si>
  <si>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</si>
  <si>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</si>
  <si>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</si>
  <si>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</si>
  <si>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</si>
  <si>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</si>
  <si>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</si>
  <si>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</si>
  <si>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</si>
  <si>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</si>
  <si>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</si>
  <si>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</si>
  <si>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</si>
  <si>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</si>
  <si>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</si>
  <si>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</si>
  <si>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</si>
  <si>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</si>
  <si>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</si>
  <si>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</si>
  <si>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</si>
  <si>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</si>
  <si>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</si>
  <si>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</si>
  <si>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</si>
  <si>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</si>
  <si>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</si>
  <si>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</si>
  <si>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</si>
  <si>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</si>
  <si>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</si>
  <si>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</si>
  <si>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</si>
  <si>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</si>
  <si>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</si>
  <si>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</si>
  <si>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</si>
  <si>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</si>
  <si>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</si>
  <si>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</si>
  <si>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</si>
  <si>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</si>
  <si>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</si>
  <si>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</si>
  <si>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</si>
  <si>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</si>
  <si>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</si>
  <si>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</si>
  <si>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</si>
  <si>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</si>
  <si>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</si>
  <si>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</si>
  <si>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</si>
  <si>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</si>
  <si>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</si>
  <si>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</si>
  <si>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</si>
  <si>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</si>
  <si>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</si>
  <si>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</si>
  <si>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</si>
  <si>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</si>
  <si>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</si>
  <si>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</si>
  <si>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</si>
  <si>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</si>
  <si>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</si>
  <si>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</si>
  <si>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</si>
  <si>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</si>
  <si>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</si>
  <si>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</si>
  <si>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</si>
  <si>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</si>
  <si>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</si>
  <si>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</si>
  <si>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</si>
  <si>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</si>
  <si>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</si>
  <si>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</si>
  <si>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</si>
  <si>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</si>
  <si>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</si>
  <si>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</si>
  <si>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</si>
  <si>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</si>
  <si>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</si>
  <si>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</si>
  <si>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</si>
  <si>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</si>
  <si>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</si>
  <si>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</si>
  <si>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</si>
  <si>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</si>
  <si>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</si>
  <si>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</si>
  <si>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</si>
  <si>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</si>
  <si>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</si>
  <si>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</si>
  <si>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</si>
  <si>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</si>
  <si>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</si>
  <si>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</si>
  <si>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</si>
  <si>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</si>
  <si>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</si>
  <si>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</si>
  <si>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</si>
  <si>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</si>
  <si>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</si>
  <si>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</si>
  <si>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</si>
  <si>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</si>
  <si>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</si>
  <si>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</si>
  <si>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</si>
  <si>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</si>
  <si>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</si>
  <si>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</si>
  <si>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</si>
  <si>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</si>
  <si>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</si>
  <si>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</si>
  <si>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</si>
  <si>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</si>
  <si>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</si>
  <si>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</si>
  <si>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</si>
  <si>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</si>
  <si>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</si>
  <si>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</si>
  <si>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</si>
  <si>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</si>
  <si>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</si>
  <si>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</si>
  <si>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</si>
  <si>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</si>
  <si>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</si>
  <si>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</si>
  <si>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</si>
  <si>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</si>
  <si>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</si>
  <si>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</si>
  <si>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</si>
  <si>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</si>
  <si>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</si>
  <si>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</si>
  <si>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</si>
  <si>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</si>
  <si>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</si>
  <si>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</si>
  <si>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</si>
  <si>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</si>
  <si>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</si>
  <si>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</si>
  <si>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</si>
  <si>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</si>
  <si>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</si>
  <si>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</si>
  <si>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</si>
  <si>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</si>
  <si>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</si>
  <si>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</si>
  <si>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</si>
  <si>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</si>
  <si>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</si>
  <si>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</si>
  <si>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</si>
  <si>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</si>
  <si>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</si>
  <si>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</si>
  <si>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</si>
  <si>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</si>
  <si>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</si>
  <si>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</si>
  <si>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</si>
  <si>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</si>
  <si>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</si>
  <si>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</si>
  <si>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</si>
  <si>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</si>
  <si>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</si>
  <si>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</si>
  <si>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</si>
  <si>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</si>
  <si>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</si>
  <si>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</si>
  <si>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</si>
  <si>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</si>
  <si>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</si>
  <si>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</si>
  <si>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</si>
  <si>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</si>
  <si>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</si>
  <si>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</si>
  <si>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</si>
  <si>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</si>
  <si>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</si>
  <si>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</si>
  <si>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</si>
  <si>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</si>
  <si>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</si>
  <si>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</si>
  <si>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</si>
  <si>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</si>
  <si>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</si>
  <si>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</si>
  <si>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</si>
  <si>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</si>
  <si>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</si>
  <si>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</si>
  <si>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</si>
  <si>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</si>
  <si>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</si>
  <si>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</si>
  <si>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</si>
  <si>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</si>
  <si>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</si>
  <si>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</si>
  <si>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</si>
  <si>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</si>
  <si>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</si>
  <si>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</si>
  <si>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</si>
  <si>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</si>
  <si>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</si>
  <si>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</si>
  <si>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</si>
  <si>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</si>
  <si>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</si>
  <si>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</si>
  <si>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</si>
  <si>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</si>
  <si>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</si>
  <si>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</si>
  <si>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</si>
  <si>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</si>
  <si>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</si>
  <si>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</si>
  <si>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</si>
  <si>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</si>
  <si>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</si>
  <si>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</si>
  <si>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</si>
  <si>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</si>
  <si>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</si>
  <si>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</si>
  <si>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</si>
  <si>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</si>
  <si>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</si>
  <si>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</si>
  <si>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</si>
  <si>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</si>
  <si>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</si>
  <si>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</si>
  <si>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</si>
  <si>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</si>
  <si>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</si>
  <si>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</si>
  <si>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</si>
  <si>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</si>
  <si>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</si>
  <si>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</si>
  <si>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</si>
  <si>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</si>
  <si>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</si>
  <si>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</si>
  <si>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</si>
  <si>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</si>
  <si>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</si>
  <si>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</si>
  <si>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</si>
  <si>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</si>
  <si>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</si>
  <si>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</si>
  <si>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</si>
  <si>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</si>
  <si>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</si>
  <si>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</si>
  <si>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</si>
  <si>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</si>
  <si>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</si>
  <si>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</si>
  <si>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</si>
  <si>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</si>
  <si>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</si>
  <si>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</si>
  <si>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</si>
  <si>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</si>
  <si>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</si>
  <si>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</si>
  <si>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</si>
  <si>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</si>
  <si>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</si>
  <si>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</si>
  <si>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</si>
  <si>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</si>
  <si>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</si>
  <si>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</si>
  <si>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</si>
  <si>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</si>
  <si>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</si>
  <si>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</si>
  <si>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</si>
  <si>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</si>
  <si>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</si>
  <si>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</si>
  <si>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</si>
  <si>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</si>
  <si>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</si>
  <si>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</si>
  <si>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</si>
  <si>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</si>
  <si>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</si>
  <si>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</si>
  <si>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</si>
  <si>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</si>
  <si>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</si>
  <si>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</si>
  <si>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</si>
  <si>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</si>
  <si>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</si>
  <si>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</si>
  <si>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</si>
  <si>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</si>
  <si>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</si>
  <si>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</si>
  <si>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</si>
  <si>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</si>
  <si>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</si>
  <si>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</si>
  <si>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</si>
  <si>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</si>
  <si>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</si>
  <si>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</si>
  <si>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</si>
  <si>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</si>
  <si>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</si>
  <si>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</si>
  <si>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</si>
  <si>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</si>
  <si>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</si>
  <si>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</si>
  <si>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</si>
  <si>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</si>
  <si>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</si>
  <si>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</si>
  <si>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</si>
  <si>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</si>
  <si>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</si>
  <si>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</si>
  <si>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</si>
  <si>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</si>
  <si>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</si>
  <si>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</si>
  <si>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</si>
  <si>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</si>
  <si>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</si>
  <si>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</si>
  <si>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</si>
  <si>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</si>
  <si>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</si>
  <si>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</si>
  <si>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</si>
  <si>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</si>
  <si>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</si>
  <si>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</si>
  <si>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</si>
  <si>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</si>
  <si>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</si>
  <si>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</si>
  <si>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</si>
  <si>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</si>
  <si>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</si>
  <si>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</si>
  <si>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</si>
  <si>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</si>
  <si>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</si>
  <si>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</si>
  <si>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</si>
  <si>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</si>
  <si>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</si>
  <si>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</si>
  <si>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</si>
  <si>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</si>
  <si>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</si>
  <si>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</si>
  <si>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</si>
  <si>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</si>
  <si>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</si>
  <si>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</si>
  <si>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</si>
  <si>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</si>
  <si>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</si>
  <si>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</si>
  <si>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</si>
  <si>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</si>
  <si>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</si>
  <si>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</si>
  <si>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</si>
  <si>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</si>
  <si>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</si>
  <si>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</si>
  <si>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</si>
  <si>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</si>
  <si>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</si>
  <si>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</si>
  <si>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</si>
  <si>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</si>
  <si>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</si>
  <si>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</si>
  <si>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</si>
  <si>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</si>
  <si>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</si>
  <si>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</si>
  <si>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</si>
  <si>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</si>
  <si>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</si>
  <si>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</si>
  <si>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</si>
  <si>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</si>
  <si>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</si>
  <si>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</si>
  <si>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</si>
  <si>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</si>
  <si>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</si>
  <si>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</si>
  <si>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</si>
  <si>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</si>
  <si>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</si>
  <si>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</si>
  <si>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</si>
  <si>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</si>
  <si>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</si>
  <si>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</si>
  <si>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</si>
  <si>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</si>
  <si>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</si>
  <si>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</si>
  <si>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</si>
  <si>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</si>
  <si>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</si>
  <si>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</si>
  <si>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</si>
  <si>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</si>
  <si>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</si>
  <si>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</si>
  <si>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</si>
  <si>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</si>
  <si>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</si>
  <si>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</si>
  <si>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</si>
  <si>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</si>
  <si>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</si>
  <si>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</si>
  <si>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</si>
  <si>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</si>
  <si>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</si>
  <si>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</si>
  <si>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</si>
  <si>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</si>
  <si>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</si>
  <si>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</si>
  <si>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</si>
  <si>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</si>
  <si>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</si>
  <si>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</si>
  <si>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</si>
  <si>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</si>
  <si>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</si>
  <si>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</si>
  <si>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</si>
  <si>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</si>
  <si>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</si>
  <si>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</si>
  <si>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</si>
  <si>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</si>
  <si>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</si>
  <si>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</si>
  <si>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</si>
  <si>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</si>
  <si>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</si>
  <si>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</si>
  <si>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</si>
  <si>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</si>
  <si>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</si>
  <si>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</si>
  <si>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</si>
  <si>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</si>
  <si>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</si>
  <si>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</si>
  <si>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</si>
  <si>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</si>
  <si>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</si>
  <si>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</si>
  <si>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</si>
  <si>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</si>
  <si>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</si>
  <si>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</si>
  <si>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</si>
  <si>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</si>
  <si>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</si>
  <si>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</si>
  <si>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</si>
  <si>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</si>
  <si>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</si>
  <si>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</si>
  <si>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</si>
  <si>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</si>
  <si>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</si>
  <si>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</si>
  <si>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</si>
  <si>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</si>
  <si>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</si>
  <si>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</si>
  <si>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</si>
  <si>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</si>
  <si>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</si>
  <si>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</si>
  <si>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</si>
  <si>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</si>
  <si>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</si>
  <si>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</si>
  <si>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</si>
  <si>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</si>
  <si>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</si>
  <si>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</si>
  <si>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</si>
  <si>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</si>
  <si>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</si>
  <si>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</si>
  <si>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</si>
  <si>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</si>
  <si>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</si>
  <si>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</si>
  <si>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</si>
  <si>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</si>
  <si>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</si>
  <si>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</si>
  <si>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</si>
  <si>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</si>
  <si>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</si>
  <si>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</si>
  <si>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</si>
  <si>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</si>
  <si>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</si>
  <si>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</si>
  <si>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</si>
  <si>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</si>
  <si>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</si>
  <si>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</si>
  <si>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</si>
  <si>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</si>
  <si>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</si>
  <si>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</si>
  <si>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</si>
  <si>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</si>
  <si>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</si>
  <si>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</si>
  <si>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</si>
  <si>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</si>
  <si>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</si>
  <si>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</si>
  <si>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</si>
  <si>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</si>
  <si>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</si>
  <si>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</si>
  <si>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</si>
  <si>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</si>
  <si>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</si>
  <si>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</si>
  <si>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</si>
  <si>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</si>
  <si>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</si>
  <si>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</si>
  <si>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</si>
  <si>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</si>
  <si>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</si>
  <si>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</si>
  <si>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</si>
  <si>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</si>
  <si>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</si>
  <si>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</si>
  <si>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</si>
  <si>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</si>
  <si>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</si>
  <si>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</si>
  <si>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</si>
  <si>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</si>
  <si>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</si>
  <si>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</si>
  <si>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</si>
  <si>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</si>
  <si>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</si>
  <si>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</si>
  <si>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</si>
  <si>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</si>
  <si>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</si>
  <si>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</si>
  <si>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</si>
  <si>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</si>
  <si>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</si>
  <si>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</si>
  <si>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</si>
  <si>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</si>
  <si>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</si>
  <si>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</si>
  <si>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</si>
  <si>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</si>
  <si>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</si>
  <si>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</si>
  <si>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</si>
  <si>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</si>
  <si>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</si>
  <si>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</si>
  <si>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</si>
  <si>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</si>
  <si>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</si>
  <si>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</si>
  <si>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</si>
  <si>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</si>
  <si>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</si>
  <si>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</si>
  <si>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</si>
  <si>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</si>
  <si>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</si>
  <si>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</si>
  <si>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</si>
  <si>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</si>
  <si>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</si>
  <si>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</si>
  <si>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</si>
  <si>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</si>
  <si>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</si>
  <si>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</si>
  <si>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</si>
  <si>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</si>
  <si>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</si>
  <si>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</si>
  <si>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</si>
  <si>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</si>
  <si>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</si>
  <si>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</si>
  <si>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</si>
  <si>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</si>
  <si>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</si>
  <si>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</si>
  <si>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</si>
  <si>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</si>
  <si>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</si>
  <si>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</si>
  <si>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</si>
  <si>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</si>
  <si>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</si>
  <si>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</si>
  <si>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</si>
  <si>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</si>
  <si>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</si>
  <si>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</si>
  <si>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</si>
  <si>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</si>
  <si>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</si>
  <si>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</si>
  <si>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</si>
  <si>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</si>
  <si>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</si>
  <si>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</si>
  <si>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</si>
  <si>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</si>
  <si>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</si>
  <si>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</si>
  <si>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</si>
  <si>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</si>
  <si>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</si>
  <si>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</si>
  <si>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</si>
  <si>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</si>
  <si>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</si>
  <si>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</si>
  <si>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</si>
  <si>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</si>
  <si>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</si>
  <si>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</si>
  <si>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</si>
  <si>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</si>
  <si>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</si>
  <si>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</si>
  <si>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</si>
  <si>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</si>
  <si>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</si>
  <si>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</si>
  <si>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</si>
  <si>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</si>
  <si>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</si>
  <si>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</si>
  <si>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</si>
  <si>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</si>
  <si>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</si>
  <si>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</si>
  <si>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</si>
  <si>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</si>
  <si>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</si>
  <si>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</si>
  <si>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</si>
  <si>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</si>
  <si>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</si>
  <si>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</si>
  <si>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</si>
  <si>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</si>
  <si>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</si>
  <si>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</si>
  <si>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</si>
  <si>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</si>
  <si>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</si>
  <si>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</si>
  <si>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</si>
  <si>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</si>
  <si>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</si>
  <si>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</si>
  <si>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</si>
  <si>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</si>
  <si>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</si>
  <si>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</si>
  <si>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</si>
  <si>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</si>
  <si>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</si>
  <si>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</si>
  <si>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</si>
  <si>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</si>
  <si>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</si>
  <si>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</si>
  <si>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</si>
  <si>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</si>
  <si>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</si>
  <si>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</si>
  <si>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</si>
  <si>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</si>
  <si>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</si>
  <si>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</si>
  <si>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</si>
  <si>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</si>
  <si>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</si>
  <si>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</si>
  <si>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</si>
  <si>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</si>
  <si>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</si>
  <si>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</si>
  <si>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</si>
  <si>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</si>
  <si>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</si>
  <si>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</si>
  <si>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</si>
  <si>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</si>
  <si>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</si>
  <si>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</si>
  <si>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</si>
  <si>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</si>
  <si>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</si>
  <si>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</si>
  <si>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</si>
  <si>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</si>
  <si>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</si>
  <si>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</si>
  <si>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</si>
  <si>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</si>
  <si>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</si>
  <si>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</si>
  <si>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</si>
  <si>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</si>
  <si>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</si>
  <si>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</si>
  <si>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</si>
  <si>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</si>
  <si>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</si>
  <si>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</si>
  <si>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</si>
  <si>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</si>
  <si>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</si>
  <si>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</si>
  <si>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</si>
  <si>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</si>
  <si>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</si>
  <si>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</si>
  <si>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</si>
  <si>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</si>
  <si>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</si>
  <si>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</si>
  <si>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</si>
  <si>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</si>
  <si>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</si>
  <si>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</si>
  <si>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</si>
  <si>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</si>
  <si>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</si>
  <si>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</si>
  <si>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</si>
  <si>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</si>
  <si>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</si>
  <si>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</si>
  <si>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</si>
  <si>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</si>
  <si>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</si>
  <si>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</si>
  <si>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</si>
  <si>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</si>
  <si>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</si>
  <si>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</si>
  <si>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</si>
  <si>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</si>
  <si>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</si>
  <si>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</si>
  <si>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</si>
  <si>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</si>
  <si>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</si>
  <si>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</si>
  <si>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</si>
  <si>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</si>
  <si>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</si>
  <si>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</si>
  <si>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</si>
  <si>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</si>
  <si>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</si>
  <si>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</si>
  <si>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</si>
  <si>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</si>
  <si>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</si>
  <si>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</si>
  <si>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</si>
  <si>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</si>
  <si>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</si>
  <si>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</si>
  <si>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</si>
  <si>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</si>
  <si>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</si>
  <si>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</si>
  <si>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</si>
  <si>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</si>
  <si>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</si>
  <si>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</si>
  <si>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</si>
  <si>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</si>
  <si>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</si>
  <si>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</si>
  <si>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</si>
  <si>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</si>
  <si>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</si>
  <si>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</si>
  <si>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</si>
  <si>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</si>
  <si>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</si>
  <si>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</si>
  <si>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</si>
  <si>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</si>
  <si>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</si>
  <si>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</si>
  <si>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</si>
  <si>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</si>
  <si>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</si>
  <si>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</si>
  <si>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</si>
  <si>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</si>
  <si>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</si>
  <si>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</si>
  <si>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</si>
  <si>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</si>
  <si>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</si>
  <si>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</si>
  <si>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</si>
  <si>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</si>
  <si>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</si>
  <si>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</si>
  <si>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</si>
  <si>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</si>
  <si>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</si>
  <si>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</si>
  <si>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</si>
  <si>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</si>
  <si>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</si>
  <si>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</si>
  <si>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</si>
  <si>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</si>
  <si>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</si>
  <si>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</si>
  <si>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</si>
  <si>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</si>
  <si>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</si>
  <si>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</si>
  <si>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</si>
  <si>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</si>
  <si>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</si>
  <si>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</si>
  <si>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</si>
  <si>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</si>
  <si>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</si>
  <si>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</si>
  <si>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</si>
  <si>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</si>
  <si>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</si>
  <si>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</si>
  <si>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</si>
  <si>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</si>
  <si>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</si>
  <si>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</si>
  <si>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</si>
  <si>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</si>
  <si>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</si>
  <si>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</si>
  <si>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</si>
  <si>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</si>
  <si>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</si>
  <si>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</si>
  <si>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</si>
  <si>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</si>
  <si>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</si>
  <si>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</si>
  <si>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</si>
  <si>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</si>
  <si>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</si>
  <si>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</si>
  <si>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</si>
  <si>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</si>
  <si>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</si>
  <si>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</si>
  <si>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</si>
  <si>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</si>
  <si>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</si>
  <si>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</si>
  <si>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</si>
  <si>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</si>
  <si>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</si>
  <si>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</si>
  <si>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</si>
  <si>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</si>
  <si>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</si>
  <si>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</si>
  <si>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</si>
  <si>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</si>
  <si>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</si>
  <si>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</si>
  <si>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</si>
  <si>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</si>
  <si>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</si>
  <si>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</si>
  <si>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</si>
  <si>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</si>
  <si>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</si>
  <si>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</si>
  <si>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</si>
  <si>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</si>
  <si>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</si>
  <si>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</si>
  <si>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</si>
  <si>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</si>
  <si>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</si>
  <si>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</si>
  <si>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</si>
  <si>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</si>
  <si>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</si>
  <si>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</si>
  <si>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</si>
  <si>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</si>
  <si>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</si>
  <si>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</si>
  <si>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</si>
  <si>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</si>
  <si>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</si>
  <si>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</si>
  <si>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</si>
  <si>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</si>
  <si>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</si>
  <si>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</si>
  <si>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</si>
  <si>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</si>
  <si>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</si>
  <si>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</si>
  <si>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</si>
  <si>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</si>
  <si>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</si>
  <si>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</si>
  <si>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</si>
  <si>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</si>
  <si>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</si>
  <si>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</si>
  <si>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</si>
  <si>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</si>
  <si>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</si>
  <si>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</si>
  <si>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</si>
  <si>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</si>
  <si>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</si>
  <si>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</si>
  <si>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</si>
  <si>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</si>
  <si>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</si>
  <si>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</si>
  <si>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</si>
  <si>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</si>
  <si>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</si>
  <si>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</si>
  <si>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</si>
  <si>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</si>
  <si>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</si>
  <si>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</si>
  <si>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</si>
  <si>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</si>
  <si>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</si>
  <si>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</si>
  <si>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</si>
  <si>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</si>
  <si>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</si>
  <si>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</si>
  <si>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</si>
  <si>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</si>
  <si>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</si>
  <si>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</si>
  <si>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</si>
  <si>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</si>
  <si>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</si>
  <si>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</si>
  <si>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</si>
  <si>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</si>
  <si>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</si>
  <si>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</si>
  <si>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</si>
  <si>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</si>
  <si>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</si>
  <si>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</si>
  <si>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</si>
  <si>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</si>
  <si>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</si>
  <si>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</si>
  <si>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</si>
  <si>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</si>
  <si>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</si>
  <si>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</si>
  <si>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</si>
  <si>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</si>
  <si>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</si>
  <si>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</si>
  <si>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</si>
  <si>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</si>
  <si>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</si>
  <si>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</si>
  <si>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</si>
  <si>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</si>
  <si>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</si>
  <si>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</si>
  <si>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</si>
  <si>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</si>
  <si>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</si>
  <si>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</si>
  <si>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</si>
  <si>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</si>
  <si>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</si>
  <si>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</si>
  <si>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</si>
  <si>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</si>
  <si>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</si>
  <si>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</si>
  <si>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</si>
  <si>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</si>
  <si>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</si>
  <si>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</si>
  <si>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</si>
  <si>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</si>
  <si>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</si>
  <si>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</si>
  <si>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</si>
  <si>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</si>
  <si>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</si>
  <si>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</si>
  <si>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</si>
  <si>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</si>
  <si>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</si>
  <si>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</si>
  <si>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</si>
  <si>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</si>
  <si>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</si>
  <si>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</si>
  <si>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</si>
  <si>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</si>
  <si>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</si>
  <si>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</si>
  <si>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</si>
  <si>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</si>
  <si>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</si>
  <si>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</si>
  <si>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</si>
  <si>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</si>
  <si>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</si>
  <si>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</si>
  <si>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</si>
  <si>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</si>
  <si>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</si>
  <si>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</si>
  <si>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</si>
  <si>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</si>
  <si>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</si>
  <si>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</si>
  <si>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</si>
  <si>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</si>
  <si>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</si>
  <si>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</si>
  <si>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</si>
  <si>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</si>
  <si>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</si>
  <si>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</si>
  <si>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</si>
  <si>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</si>
  <si>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</si>
  <si>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</si>
  <si>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</si>
  <si>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</si>
  <si>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</si>
  <si>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</si>
  <si>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</si>
  <si>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</si>
  <si>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</si>
  <si>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</si>
  <si>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</si>
  <si>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</si>
  <si>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</si>
  <si>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</si>
  <si>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</si>
  <si>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</si>
  <si>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</si>
  <si>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</si>
  <si>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</si>
  <si>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</si>
  <si>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</si>
  <si>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</si>
  <si>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</si>
  <si>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</si>
  <si>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</si>
  <si>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</si>
  <si>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</si>
  <si>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</si>
  <si>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</si>
  <si>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</si>
  <si>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</si>
  <si>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</si>
  <si>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</si>
  <si>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</si>
  <si>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</si>
  <si>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</si>
  <si>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</si>
  <si>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</si>
  <si>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</si>
  <si>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</si>
  <si>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</si>
  <si>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</si>
  <si>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</si>
  <si>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</si>
  <si>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</si>
  <si>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</si>
  <si>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</si>
  <si>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</si>
  <si>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</si>
  <si>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</si>
  <si>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</si>
  <si>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</si>
  <si>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</si>
  <si>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</si>
  <si>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</si>
  <si>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</si>
  <si>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</si>
  <si>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</si>
  <si>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</si>
  <si>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</si>
  <si>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</si>
  <si>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</si>
  <si>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</si>
  <si>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</si>
  <si>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</si>
  <si>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</si>
  <si>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</si>
  <si>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</si>
  <si>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</si>
  <si>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</si>
  <si>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</si>
  <si>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</si>
  <si>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</si>
  <si>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</si>
  <si>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</si>
  <si>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</si>
  <si>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</si>
  <si>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</si>
  <si>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</si>
  <si>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</si>
  <si>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</si>
  <si>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</si>
  <si>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</si>
  <si>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</si>
  <si>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</si>
  <si>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</si>
  <si>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</si>
  <si>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</si>
  <si>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</si>
  <si>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</si>
  <si>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</si>
  <si>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</si>
  <si>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</si>
  <si>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</si>
  <si>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</si>
  <si>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</si>
  <si>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</si>
  <si>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</si>
  <si>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</si>
  <si>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</si>
  <si>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</si>
  <si>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</si>
  <si>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</si>
  <si>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</si>
  <si>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</si>
  <si>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</si>
  <si>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</si>
  <si>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</si>
  <si>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</si>
  <si>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</si>
  <si>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</si>
  <si>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</si>
  <si>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</si>
  <si>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</si>
  <si>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</si>
  <si>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</si>
  <si>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</si>
  <si>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</si>
  <si>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</si>
  <si>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</si>
  <si>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</si>
  <si>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</si>
  <si>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</si>
  <si>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</si>
  <si>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</si>
  <si>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</si>
  <si>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</si>
  <si>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</si>
  <si>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</si>
  <si>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</si>
  <si>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</si>
  <si>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</si>
  <si>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</si>
  <si>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</si>
  <si>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</si>
  <si>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</si>
  <si>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</si>
  <si>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</si>
  <si>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</si>
  <si>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</si>
  <si>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</si>
  <si>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</si>
  <si>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</si>
  <si>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</si>
  <si>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</si>
  <si>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</si>
  <si>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</si>
  <si>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</si>
  <si>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</si>
  <si>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</si>
  <si>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</si>
  <si>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</si>
  <si>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</si>
  <si>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</si>
  <si>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</si>
  <si>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</si>
  <si>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</si>
  <si>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</si>
  <si>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</si>
  <si>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</si>
  <si>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</si>
  <si>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</si>
  <si>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</si>
  <si>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</si>
  <si>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</si>
  <si>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</si>
  <si>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</si>
  <si>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</si>
  <si>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</si>
  <si>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</si>
  <si>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</si>
  <si>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</si>
  <si>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</si>
  <si>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</si>
  <si>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</si>
  <si>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</si>
  <si>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</si>
  <si>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</si>
  <si>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</si>
  <si>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</si>
  <si>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</si>
  <si>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</si>
  <si>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</si>
  <si>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</si>
  <si>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</si>
  <si>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</si>
  <si>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</si>
  <si>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</si>
  <si>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</si>
  <si>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</si>
  <si>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</si>
  <si>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</si>
  <si>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</si>
  <si>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</si>
  <si>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</si>
  <si>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</si>
  <si>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</si>
  <si>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</si>
  <si>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</si>
  <si>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</si>
  <si>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</si>
  <si>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</si>
  <si>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</si>
  <si>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</si>
  <si>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</si>
  <si>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</si>
  <si>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</si>
  <si>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</si>
  <si>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</si>
  <si>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</si>
  <si>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</si>
  <si>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</si>
  <si>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</si>
  <si>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</si>
  <si>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</si>
  <si>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</si>
  <si>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</si>
  <si>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</si>
  <si>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</si>
  <si>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</si>
  <si>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</si>
  <si>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</si>
  <si>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</si>
  <si>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</si>
  <si>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</si>
  <si>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</si>
  <si>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</si>
  <si>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</si>
  <si>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</si>
  <si>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</si>
  <si>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</si>
  <si>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</si>
  <si>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</si>
  <si>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</si>
  <si>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</si>
  <si>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</si>
  <si>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</si>
  <si>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</si>
  <si>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</si>
  <si>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</si>
  <si>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</si>
  <si>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</si>
  <si>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</si>
  <si>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</si>
  <si>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</si>
  <si>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</si>
  <si>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</si>
  <si>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</si>
  <si>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</si>
  <si>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</si>
  <si>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</si>
  <si>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</si>
  <si>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</si>
  <si>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</si>
  <si>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</si>
  <si>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</si>
  <si>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</si>
  <si>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</si>
  <si>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</si>
  <si>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</si>
  <si>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</si>
  <si>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</si>
  <si>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</si>
  <si>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</si>
  <si>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</si>
  <si>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</si>
  <si>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</si>
  <si>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</si>
  <si>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</si>
  <si>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</si>
  <si>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</si>
  <si>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</si>
  <si>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</si>
  <si>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</si>
  <si>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</si>
  <si>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</si>
  <si>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</si>
  <si>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</si>
  <si>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</si>
  <si>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</si>
  <si>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</si>
  <si>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</si>
  <si>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</si>
  <si>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</si>
  <si>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</si>
  <si>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</si>
  <si>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</si>
  <si>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</si>
  <si>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</si>
  <si>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</si>
  <si>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</si>
  <si>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</si>
  <si>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</si>
  <si>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</si>
  <si>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</si>
  <si>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</si>
  <si>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</si>
  <si>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</si>
  <si>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</si>
  <si>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</si>
  <si>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</si>
  <si>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</si>
  <si>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</si>
  <si>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</si>
  <si>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</si>
  <si>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</si>
  <si>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</si>
  <si>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</si>
  <si>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</si>
  <si>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</si>
  <si>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</si>
  <si>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</si>
  <si>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</si>
  <si>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</si>
  <si>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</si>
  <si>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</si>
  <si>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</si>
  <si>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</si>
  <si>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</si>
  <si>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</si>
  <si>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</si>
  <si>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</si>
  <si>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</si>
  <si>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</si>
  <si>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</si>
  <si>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</si>
  <si>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</si>
  <si>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</si>
  <si>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</si>
  <si>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</si>
  <si>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</si>
  <si>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</si>
  <si>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</si>
  <si>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</si>
  <si>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</si>
  <si>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</si>
  <si>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</si>
  <si>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</si>
  <si>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</si>
  <si>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</si>
  <si>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</si>
  <si>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</si>
  <si>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</si>
  <si>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</si>
  <si>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</si>
  <si>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</si>
  <si>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</si>
  <si>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</si>
  <si>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</si>
  <si>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</si>
  <si>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</si>
  <si>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</si>
  <si>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</si>
  <si>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</si>
  <si>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</si>
  <si>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</si>
  <si>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</si>
  <si>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</si>
  <si>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</si>
  <si>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</si>
  <si>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</si>
  <si>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</si>
  <si>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</si>
  <si>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</si>
  <si>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</si>
  <si>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</si>
  <si>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</si>
  <si>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</si>
  <si>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</si>
  <si>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</si>
  <si>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</si>
  <si>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</si>
  <si>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</si>
  <si>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</si>
  <si>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</si>
  <si>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</si>
  <si>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</si>
  <si>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</si>
  <si>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</si>
  <si>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</si>
  <si>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</si>
  <si>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</si>
  <si>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</si>
  <si>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</si>
  <si>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</si>
  <si>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</si>
  <si>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</si>
  <si>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</si>
  <si>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</si>
  <si>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</si>
  <si>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</si>
  <si>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</si>
  <si>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</si>
  <si>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</si>
  <si>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</si>
  <si>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</si>
  <si>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</si>
  <si>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</si>
  <si>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</si>
  <si>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</si>
  <si>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</si>
  <si>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</si>
  <si>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</si>
  <si>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</si>
  <si>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</si>
  <si>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</si>
  <si>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</si>
  <si>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</si>
  <si>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</si>
  <si>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</si>
  <si>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</si>
  <si>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</si>
  <si>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</si>
  <si>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</si>
  <si>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</si>
  <si>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</si>
  <si>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</si>
  <si>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</si>
  <si>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</si>
  <si>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</si>
  <si>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</si>
  <si>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</si>
  <si>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</si>
  <si>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</si>
  <si>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</si>
  <si>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</si>
  <si>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</si>
  <si>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</si>
  <si>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</si>
  <si>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</si>
  <si>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</si>
  <si>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</si>
  <si>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</si>
  <si>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</si>
  <si>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</si>
  <si>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</si>
  <si>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</si>
  <si>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</si>
  <si>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</si>
  <si>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</si>
  <si>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</si>
  <si>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</si>
  <si>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</si>
  <si>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</si>
  <si>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</si>
  <si>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</si>
  <si>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</si>
  <si>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</si>
  <si>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</si>
  <si>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</si>
  <si>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</si>
  <si>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</si>
  <si>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</si>
  <si>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</si>
  <si>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</si>
  <si>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</si>
  <si>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</si>
  <si>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</si>
  <si>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</si>
  <si>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</si>
  <si>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</si>
  <si>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</si>
  <si>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</si>
  <si>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</si>
  <si>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</si>
  <si>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</si>
  <si>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</si>
  <si>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</si>
  <si>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</si>
  <si>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</si>
  <si>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</si>
  <si>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</si>
  <si>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</si>
  <si>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</si>
  <si>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</si>
  <si>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</si>
  <si>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</si>
  <si>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</si>
  <si>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</si>
  <si>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</si>
  <si>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</si>
  <si>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</si>
  <si>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</si>
  <si>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</si>
  <si>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</si>
  <si>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</si>
  <si>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</si>
  <si>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</si>
  <si>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</si>
  <si>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</si>
  <si>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</si>
  <si>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</si>
  <si>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</si>
  <si>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</si>
  <si>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</si>
  <si>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</si>
  <si>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</si>
  <si>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</si>
  <si>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</si>
  <si>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</si>
  <si>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</si>
  <si>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</si>
  <si>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</si>
  <si>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</si>
  <si>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</si>
  <si>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</si>
  <si>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</si>
  <si>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</si>
  <si>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</si>
  <si>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</si>
  <si>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</si>
  <si>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</si>
  <si>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</si>
  <si>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</si>
  <si>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</si>
  <si>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</si>
  <si>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</si>
  <si>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</si>
  <si>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</si>
  <si>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</si>
  <si>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</si>
  <si>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</si>
  <si>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</si>
  <si>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</si>
  <si>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</si>
  <si>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</si>
  <si>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</si>
  <si>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</si>
  <si>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</si>
  <si>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</si>
  <si>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</si>
  <si>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</si>
  <si>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</si>
  <si>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</si>
  <si>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</si>
  <si>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</si>
  <si>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</si>
  <si>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</si>
  <si>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</si>
  <si>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</si>
  <si>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</si>
  <si>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</si>
  <si>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</si>
  <si>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</si>
  <si>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</si>
  <si>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</si>
  <si>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</si>
  <si>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</si>
  <si>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</si>
  <si>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</si>
  <si>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</si>
  <si>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</si>
  <si>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</si>
  <si>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</si>
  <si>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</si>
  <si>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</si>
  <si>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</si>
  <si>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</si>
  <si>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</si>
  <si>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</si>
  <si>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</si>
  <si>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</si>
  <si>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</si>
  <si>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</si>
  <si>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</si>
  <si>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</si>
  <si>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</si>
  <si>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</si>
  <si>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</si>
  <si>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</si>
  <si>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</si>
  <si>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</si>
  <si>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</si>
  <si>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</si>
  <si>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</si>
  <si>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</si>
  <si>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</si>
  <si>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</si>
  <si>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</si>
  <si>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</si>
  <si>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</si>
  <si>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</si>
  <si>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</si>
  <si>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</si>
  <si>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</si>
  <si>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</si>
  <si>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</si>
  <si>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</si>
  <si>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</si>
  <si>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</si>
  <si>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</si>
  <si>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</si>
  <si>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</si>
  <si>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</si>
  <si>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</si>
  <si>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</si>
  <si>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</si>
  <si>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</si>
  <si>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</si>
  <si>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</si>
  <si>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</si>
  <si>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</si>
  <si>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</si>
  <si>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</si>
  <si>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</si>
  <si>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</si>
  <si>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</si>
  <si>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</si>
  <si>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</si>
  <si>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</si>
  <si>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</si>
  <si>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</si>
  <si>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</si>
  <si>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</si>
  <si>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</si>
  <si>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</si>
  <si>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</si>
  <si>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</si>
  <si>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</si>
  <si>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</si>
  <si>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</si>
  <si>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</si>
  <si>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</si>
  <si>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</si>
  <si>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</si>
  <si>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</si>
  <si>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</si>
  <si>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</si>
  <si>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</si>
  <si>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</si>
  <si>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</si>
  <si>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</si>
  <si>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</si>
  <si>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</si>
  <si>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</si>
  <si>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</si>
  <si>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</si>
  <si>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</si>
  <si>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</si>
  <si>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</si>
  <si>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</si>
  <si>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</si>
  <si>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</si>
  <si>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</si>
  <si>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</si>
  <si>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</si>
  <si>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</si>
  <si>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</si>
  <si>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</si>
  <si>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</si>
  <si>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</si>
  <si>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</si>
  <si>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</si>
  <si>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</si>
  <si>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</si>
  <si>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</si>
  <si>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</si>
  <si>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</si>
  <si>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</si>
  <si>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</si>
  <si>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</si>
  <si>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</si>
  <si>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</si>
  <si>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</si>
  <si>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</si>
  <si>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</si>
  <si>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</si>
  <si>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</si>
  <si>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</si>
  <si>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</si>
  <si>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</si>
  <si>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</si>
  <si>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</si>
  <si>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</si>
  <si>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</si>
  <si>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</si>
  <si>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</si>
  <si>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</si>
  <si>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</si>
  <si>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</si>
  <si>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</si>
  <si>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</si>
  <si>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</si>
  <si>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</si>
  <si>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</si>
  <si>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</si>
  <si>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</si>
  <si>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</si>
  <si>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</si>
  <si>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</si>
  <si>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</si>
  <si>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</si>
  <si>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</si>
  <si>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</si>
  <si>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</si>
  <si>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</si>
  <si>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</si>
  <si>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</si>
  <si>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</si>
  <si>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</si>
  <si>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</si>
  <si>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</si>
  <si>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</si>
  <si>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</si>
  <si>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</si>
  <si>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</si>
  <si>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</si>
  <si>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</si>
  <si>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</si>
  <si>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</si>
  <si>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</si>
  <si>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</si>
  <si>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</si>
  <si>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</si>
  <si>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</si>
  <si>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</si>
  <si>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</si>
  <si>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</si>
  <si>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</si>
  <si>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</si>
  <si>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</si>
  <si>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</si>
  <si>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</si>
  <si>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</si>
  <si>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</si>
  <si>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</si>
  <si>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</si>
  <si>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</si>
  <si>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</si>
  <si>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</si>
  <si>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</si>
  <si>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</si>
  <si>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</si>
  <si>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</si>
  <si>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</si>
  <si>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</si>
  <si>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</si>
  <si>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</si>
  <si>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</si>
  <si>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</si>
  <si>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</si>
  <si>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</si>
  <si>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</si>
  <si>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</si>
  <si>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</si>
  <si>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</si>
  <si>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</si>
  <si>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</si>
  <si>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</si>
  <si>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</si>
  <si>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</si>
  <si>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</si>
  <si>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</si>
  <si>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</si>
  <si>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</si>
  <si>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</si>
  <si>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</si>
  <si>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</si>
  <si>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</si>
  <si>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</si>
  <si>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</si>
  <si>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</si>
  <si>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</si>
  <si>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</si>
  <si>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</si>
  <si>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</si>
  <si>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</si>
  <si>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</si>
  <si>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</si>
  <si>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</si>
  <si>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</si>
  <si>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</si>
  <si>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</si>
  <si>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</si>
  <si>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</si>
  <si>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</si>
  <si>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</si>
  <si>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</si>
  <si>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</si>
  <si>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</si>
  <si>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</si>
  <si>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</si>
  <si>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</si>
  <si>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</si>
  <si>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</si>
  <si>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</si>
  <si>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</si>
  <si>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</si>
  <si>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</si>
  <si>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</si>
  <si>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</si>
  <si>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</si>
  <si>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</si>
  <si>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</si>
  <si>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</si>
  <si>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</si>
  <si>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</si>
  <si>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</si>
  <si>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</si>
  <si>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</si>
  <si>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</si>
  <si>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</si>
  <si>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</si>
  <si>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</si>
  <si>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</si>
  <si>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</si>
  <si>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</si>
  <si>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</si>
  <si>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</si>
  <si>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</si>
  <si>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</si>
  <si>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</si>
  <si>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</si>
  <si>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</si>
  <si>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</si>
  <si>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</si>
  <si>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</si>
  <si>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</si>
  <si>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</si>
  <si>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</si>
  <si>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</si>
  <si>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</si>
  <si>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</si>
  <si>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</si>
  <si>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</si>
  <si>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</si>
  <si>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</si>
  <si>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</si>
  <si>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</si>
  <si>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</si>
  <si>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</si>
  <si>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</si>
  <si>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</si>
  <si>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</si>
  <si>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</si>
  <si>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</si>
  <si>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</si>
  <si>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</si>
  <si>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</si>
  <si>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</si>
  <si>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</si>
  <si>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</si>
  <si>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</si>
  <si>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</si>
  <si>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</si>
  <si>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</si>
  <si>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</si>
  <si>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</si>
  <si>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</si>
  <si>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</si>
  <si>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</si>
  <si>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</si>
  <si>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</si>
  <si>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</si>
  <si>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</si>
  <si>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</si>
  <si>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</si>
  <si>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</si>
  <si>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</si>
  <si>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</si>
  <si>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</si>
  <si>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</si>
  <si>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</si>
  <si>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</si>
  <si>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</si>
  <si>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</si>
  <si>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</si>
  <si>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</si>
  <si>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</si>
  <si>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</si>
  <si>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</si>
  <si>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</si>
  <si>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</si>
  <si>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</si>
  <si>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</si>
  <si>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</si>
  <si>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</si>
  <si>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</si>
  <si>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</si>
  <si>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</si>
  <si>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</si>
  <si>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</si>
  <si>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</si>
  <si>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</si>
  <si>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</si>
  <si>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</si>
  <si>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</si>
  <si>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</si>
  <si>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</si>
  <si>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</si>
  <si>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</si>
  <si>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</si>
  <si>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</si>
  <si>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</si>
  <si>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</si>
  <si>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</si>
  <si>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</si>
  <si>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</si>
  <si>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</si>
  <si>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</si>
  <si>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</si>
  <si>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</si>
  <si>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</si>
  <si>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</si>
  <si>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</si>
  <si>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</si>
  <si>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</si>
  <si>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</si>
  <si>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</si>
  <si>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</si>
  <si>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</si>
  <si>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</si>
  <si>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</si>
  <si>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</si>
  <si>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</si>
  <si>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</si>
  <si>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</si>
  <si>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</si>
  <si>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</si>
  <si>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</si>
  <si>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</si>
  <si>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</si>
  <si>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</si>
  <si>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</si>
  <si>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</si>
  <si>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</si>
  <si>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</si>
  <si>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</si>
  <si>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</si>
  <si>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</si>
  <si>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</si>
  <si>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</si>
  <si>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</si>
  <si>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</si>
  <si>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</si>
  <si>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</si>
  <si>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</si>
  <si>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</si>
  <si>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</si>
  <si>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</si>
  <si>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</si>
  <si>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</si>
  <si>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</si>
  <si>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</si>
  <si>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</si>
  <si>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</si>
  <si>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</si>
  <si>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</si>
  <si>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</si>
  <si>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</si>
  <si>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</si>
  <si>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</si>
  <si>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</si>
  <si>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</si>
  <si>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</si>
  <si>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</si>
  <si>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</si>
  <si>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</si>
  <si>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</si>
  <si>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</si>
  <si>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</si>
  <si>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</si>
  <si>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</si>
  <si>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</si>
  <si>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</si>
  <si>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</si>
  <si>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</si>
  <si>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</si>
  <si>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</si>
  <si>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</si>
  <si>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</si>
  <si>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</si>
  <si>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</si>
  <si>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</si>
  <si>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</si>
  <si>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</si>
  <si>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</si>
  <si>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</si>
  <si>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</si>
  <si>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</si>
  <si>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</si>
  <si>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</si>
  <si>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</si>
  <si>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</si>
  <si>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</si>
  <si>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</si>
  <si>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</si>
  <si>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</si>
  <si>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</si>
  <si>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</si>
  <si>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</si>
  <si>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</si>
  <si>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</si>
  <si>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</si>
  <si>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</si>
  <si>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</si>
  <si>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</si>
  <si>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</si>
  <si>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</si>
  <si>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</si>
  <si>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</si>
  <si>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</si>
  <si>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</si>
  <si>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</si>
  <si>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</si>
  <si>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</si>
  <si>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</si>
  <si>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</si>
  <si>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</si>
  <si>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</si>
  <si>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</si>
  <si>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</si>
  <si>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</si>
  <si>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</si>
  <si>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</si>
  <si>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</si>
  <si>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</si>
  <si>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</si>
  <si>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</si>
  <si>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</si>
  <si>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</si>
  <si>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</si>
  <si>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</si>
  <si>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</si>
  <si>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</si>
  <si>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</si>
  <si>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</si>
  <si>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</si>
  <si>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</si>
  <si>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</si>
  <si>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</si>
  <si>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</si>
  <si>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</si>
  <si>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</si>
  <si>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</si>
  <si>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</si>
  <si>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</si>
  <si>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</si>
  <si>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</si>
  <si>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</si>
  <si>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</si>
  <si>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</si>
  <si>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</si>
  <si>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</si>
  <si>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</si>
  <si>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</si>
  <si>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</si>
  <si>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</si>
  <si>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</si>
  <si>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</si>
  <si>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</si>
  <si>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</si>
  <si>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</si>
  <si>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</si>
  <si>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</si>
  <si>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</si>
  <si>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</si>
  <si>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</si>
  <si>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</si>
  <si>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</si>
  <si>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</si>
  <si>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</si>
  <si>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</si>
  <si>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</si>
  <si>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</si>
  <si>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</si>
  <si>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</si>
  <si>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</si>
  <si>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</si>
  <si>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</si>
  <si>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</si>
  <si>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</si>
  <si>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</si>
  <si>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</si>
  <si>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</si>
  <si>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</si>
  <si>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</si>
  <si>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</si>
  <si>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</si>
  <si>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</si>
  <si>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</si>
  <si>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</si>
  <si>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</si>
  <si>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</si>
  <si>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</si>
  <si>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</si>
  <si>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</si>
  <si>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</si>
  <si>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</si>
  <si>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</si>
  <si>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</si>
  <si>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</si>
  <si>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</si>
  <si>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</si>
  <si>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</si>
  <si>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</si>
  <si>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</si>
  <si>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</si>
  <si>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</si>
  <si>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</si>
  <si>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</si>
  <si>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</si>
  <si>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</si>
  <si>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</si>
  <si>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</si>
  <si>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</si>
  <si>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</si>
  <si>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</si>
  <si>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</si>
  <si>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</si>
  <si>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</si>
  <si>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</si>
  <si>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</si>
  <si>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</si>
  <si>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</si>
  <si>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</si>
  <si>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</si>
  <si>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</si>
  <si>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</si>
  <si>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</si>
  <si>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</si>
  <si>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</si>
  <si>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</si>
  <si>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</si>
  <si>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</si>
  <si>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</si>
  <si>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</si>
  <si>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</si>
  <si>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</si>
  <si>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</si>
  <si>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</si>
  <si>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</si>
  <si>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</si>
  <si>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</si>
  <si>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</si>
  <si>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</si>
  <si>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</si>
  <si>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</si>
  <si>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</si>
  <si>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</si>
  <si>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</si>
  <si>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</si>
  <si>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</si>
  <si>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</si>
  <si>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</si>
  <si>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</si>
  <si>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</si>
  <si>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</si>
  <si>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</si>
  <si>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</si>
  <si>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</si>
  <si>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</si>
  <si>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</si>
  <si>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</si>
  <si>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</si>
  <si>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</si>
  <si>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</si>
  <si>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</si>
  <si>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</si>
  <si>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</si>
  <si>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</si>
  <si>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</si>
  <si>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</si>
  <si>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</si>
  <si>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</si>
  <si>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</si>
  <si>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</si>
  <si>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</si>
  <si>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</si>
  <si>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</si>
  <si>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</si>
  <si>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</si>
  <si>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</si>
  <si>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</si>
  <si>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</si>
  <si>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</si>
  <si>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</si>
  <si>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</si>
  <si>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</si>
  <si>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</si>
  <si>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</si>
  <si>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</si>
  <si>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</si>
  <si>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</si>
  <si>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</si>
  <si>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</si>
  <si>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</si>
  <si>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</si>
  <si>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</si>
  <si>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</si>
  <si>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</si>
  <si>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</si>
  <si>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</si>
  <si>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</si>
  <si>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</si>
  <si>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</si>
  <si>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</si>
  <si>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</si>
  <si>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</si>
  <si>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</si>
  <si>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</si>
  <si>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</si>
  <si>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</si>
  <si>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</si>
  <si>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</si>
  <si>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</si>
  <si>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</si>
  <si>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</si>
  <si>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</si>
  <si>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</si>
  <si>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</si>
  <si>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</si>
  <si>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</si>
  <si>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</si>
  <si>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</si>
  <si>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</si>
  <si>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</si>
  <si>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</si>
  <si>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</si>
  <si>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</si>
  <si>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</si>
  <si>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</si>
  <si>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</si>
  <si>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</si>
  <si>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</si>
  <si>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</si>
  <si>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</si>
  <si>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</si>
  <si>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</si>
  <si>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</si>
  <si>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</si>
  <si>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</si>
  <si>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</si>
  <si>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</si>
  <si>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</si>
  <si>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</si>
  <si>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</si>
  <si>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</si>
  <si>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</si>
  <si>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</si>
  <si>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</si>
  <si>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</si>
  <si>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</si>
  <si>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</si>
  <si>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</si>
  <si>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</si>
  <si>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</si>
  <si>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</si>
  <si>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</si>
  <si>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</si>
  <si>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</si>
  <si>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</si>
  <si>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</si>
  <si>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</si>
  <si>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</si>
  <si>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</si>
  <si>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</si>
  <si>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</si>
  <si>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</si>
  <si>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</si>
  <si>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</si>
  <si>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</si>
  <si>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</si>
  <si>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</si>
  <si>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</si>
  <si>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</si>
  <si>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</si>
  <si>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</si>
  <si>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</si>
  <si>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</si>
  <si>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</si>
  <si>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</si>
  <si>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</si>
  <si>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</si>
  <si>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</si>
  <si>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</si>
  <si>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</si>
  <si>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</si>
  <si>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</si>
  <si>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</si>
  <si>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</si>
  <si>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</si>
  <si>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</si>
  <si>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</si>
  <si>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</si>
  <si>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</si>
  <si>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</si>
  <si>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</si>
  <si>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</si>
  <si>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</si>
  <si>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</si>
  <si>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</si>
  <si>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</si>
  <si>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</si>
  <si>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</si>
  <si>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</si>
  <si>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</si>
  <si>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</si>
  <si>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</si>
  <si>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</si>
  <si>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</si>
  <si>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</si>
  <si>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</si>
  <si>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</si>
  <si>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</si>
  <si>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</si>
  <si>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</si>
  <si>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</si>
  <si>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</si>
  <si>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</si>
  <si>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</si>
  <si>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</si>
  <si>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</si>
  <si>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</si>
  <si>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</si>
  <si>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</si>
  <si>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</si>
  <si>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</si>
  <si>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</si>
  <si>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</si>
  <si>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</si>
  <si>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</si>
  <si>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</si>
  <si>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</si>
  <si>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</si>
  <si>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</si>
  <si>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</si>
  <si>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</si>
  <si>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</si>
  <si>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</si>
  <si>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</si>
  <si>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</si>
  <si>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</si>
  <si>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</si>
  <si>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</si>
  <si>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</si>
  <si>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</si>
  <si>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</si>
  <si>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</si>
  <si>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</si>
  <si>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</si>
  <si>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</si>
  <si>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</si>
  <si>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</si>
  <si>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</si>
  <si>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</si>
  <si>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</si>
  <si>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</si>
  <si>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</si>
  <si>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</si>
  <si>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</si>
  <si>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</si>
  <si>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</si>
  <si>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</si>
  <si>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</si>
  <si>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</si>
  <si>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</si>
  <si>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</si>
  <si>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</si>
  <si>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</si>
  <si>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</si>
  <si>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</si>
  <si>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</si>
  <si>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</si>
  <si>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</si>
  <si>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</si>
  <si>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</si>
  <si>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</si>
  <si>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</si>
  <si>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</si>
  <si>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</si>
  <si>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</si>
  <si>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</si>
  <si>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</si>
  <si>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</si>
  <si>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</si>
  <si>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</si>
  <si>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</si>
  <si>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</si>
  <si>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</si>
  <si>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</si>
  <si>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</si>
  <si>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</si>
  <si>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</si>
  <si>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</si>
  <si>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</si>
  <si>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</si>
  <si>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</si>
  <si>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</si>
  <si>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</si>
  <si>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</si>
  <si>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</si>
  <si>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</si>
  <si>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</si>
  <si>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</si>
  <si>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</si>
  <si>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</si>
  <si>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</si>
  <si>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</si>
  <si>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</si>
  <si>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</si>
  <si>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</si>
  <si>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</si>
  <si>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</si>
  <si>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</si>
  <si>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</si>
  <si>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</si>
  <si>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</si>
  <si>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</si>
  <si>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</si>
  <si>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</si>
  <si>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</si>
  <si>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</si>
  <si>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</si>
  <si>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</si>
  <si>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</si>
  <si>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</si>
  <si>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</si>
  <si>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</si>
  <si>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</si>
  <si>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</si>
  <si>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</si>
  <si>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</si>
  <si>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</si>
  <si>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</si>
  <si>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</si>
  <si>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</si>
  <si>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</si>
  <si>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</si>
  <si>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</si>
  <si>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</si>
  <si>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</si>
  <si>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</si>
  <si>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</si>
  <si>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</si>
  <si>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</si>
  <si>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</si>
  <si>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</si>
  <si>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</si>
  <si>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</si>
  <si>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</si>
  <si>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</si>
  <si>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</si>
  <si>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</si>
  <si>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</si>
  <si>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</si>
  <si>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</si>
  <si>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</si>
  <si>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</si>
  <si>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</si>
  <si>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</si>
  <si>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</si>
  <si>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</si>
  <si>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</si>
  <si>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</si>
  <si>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</si>
  <si>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</si>
  <si>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</si>
  <si>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</si>
  <si>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</si>
  <si>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</si>
  <si>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</si>
  <si>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</si>
  <si>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</si>
  <si>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</si>
  <si>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</si>
  <si>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</si>
  <si>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</si>
  <si>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</si>
  <si>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</si>
  <si>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</si>
  <si>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</si>
  <si>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</si>
  <si>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</si>
  <si>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</si>
  <si>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</si>
  <si>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</si>
  <si>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</si>
  <si>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</si>
  <si>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</si>
  <si>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</si>
  <si>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</si>
  <si>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</si>
  <si>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</si>
  <si>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</si>
  <si>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</si>
  <si>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</si>
  <si>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</si>
  <si>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</si>
  <si>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</si>
  <si>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</si>
  <si>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</si>
  <si>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</si>
  <si>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</si>
  <si>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</si>
  <si>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</si>
  <si>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</si>
  <si>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</si>
  <si>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</si>
  <si>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</si>
  <si>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</si>
  <si>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</si>
  <si>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</si>
  <si>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</si>
  <si>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</si>
  <si>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</si>
  <si>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</si>
  <si>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</si>
  <si>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</si>
  <si>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</si>
  <si>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</si>
  <si>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</si>
  <si>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</si>
  <si>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</si>
  <si>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</si>
  <si>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</si>
  <si>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</si>
  <si>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</si>
  <si>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</si>
  <si>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</si>
  <si>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</si>
  <si>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</si>
  <si>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</si>
  <si>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</si>
  <si>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</si>
  <si>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</si>
  <si>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</si>
  <si>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</si>
  <si>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</si>
  <si>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</si>
  <si>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</si>
  <si>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</si>
  <si>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</si>
  <si>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</si>
  <si>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</si>
  <si>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</si>
  <si>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</si>
  <si>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</si>
  <si>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</si>
  <si>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</si>
  <si>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</si>
  <si>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</si>
  <si>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</si>
  <si>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</si>
  <si>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</si>
  <si>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</si>
  <si>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</si>
  <si>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</si>
  <si>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</si>
  <si>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</si>
  <si>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</si>
  <si>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</si>
  <si>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</si>
  <si>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</si>
  <si>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</si>
  <si>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</si>
  <si>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</si>
  <si>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</si>
  <si>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</si>
  <si>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</si>
  <si>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</si>
  <si>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</si>
  <si>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</si>
  <si>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</si>
  <si>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</si>
  <si>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</si>
  <si>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</si>
  <si>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</si>
  <si>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</si>
  <si>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</si>
  <si>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</si>
  <si>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</si>
  <si>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</si>
  <si>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</si>
  <si>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</si>
  <si>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</si>
  <si>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</si>
  <si>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</si>
  <si>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</si>
  <si>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</si>
  <si>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</si>
  <si>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</si>
  <si>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</si>
  <si>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</si>
  <si>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</si>
  <si>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</si>
  <si>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</si>
  <si>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</si>
  <si>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</si>
  <si>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</si>
  <si>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</si>
  <si>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</si>
  <si>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</si>
  <si>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</si>
  <si>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</si>
  <si>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</si>
  <si>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</si>
  <si>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</si>
  <si>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</si>
  <si>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</si>
  <si>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</si>
  <si>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</si>
  <si>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</si>
  <si>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</si>
  <si>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</si>
  <si>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</si>
  <si>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</si>
  <si>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</si>
  <si>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</si>
  <si>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</si>
  <si>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</si>
  <si>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</si>
  <si>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</si>
  <si>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</si>
  <si>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</si>
  <si>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</si>
  <si>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</si>
  <si>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</si>
  <si>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</si>
  <si>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</si>
  <si>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</si>
  <si>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</si>
  <si>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</si>
  <si>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</si>
  <si>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</si>
  <si>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</si>
  <si>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</si>
  <si>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</si>
  <si>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</si>
  <si>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</si>
  <si>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</si>
  <si>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</si>
  <si>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</si>
  <si>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</si>
  <si>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</si>
  <si>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</si>
  <si>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</si>
  <si>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</si>
  <si>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</si>
  <si>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</si>
  <si>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</si>
  <si>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</si>
  <si>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</si>
  <si>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</si>
  <si>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</si>
  <si>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</si>
  <si>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</si>
  <si>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</si>
  <si>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</si>
  <si>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</si>
  <si>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</si>
  <si>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</si>
  <si>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</si>
  <si>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</si>
  <si>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</si>
  <si>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</si>
  <si>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</si>
  <si>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</si>
  <si>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</si>
  <si>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</si>
  <si>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</si>
  <si>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</si>
  <si>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</si>
  <si>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</si>
  <si>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</si>
  <si>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</si>
  <si>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</si>
  <si>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</si>
  <si>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</si>
  <si>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</si>
  <si>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</si>
  <si>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</si>
  <si>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</si>
  <si>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</si>
  <si>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</si>
  <si>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</si>
  <si>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</si>
  <si>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</si>
  <si>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</si>
  <si>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</si>
  <si>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</si>
  <si>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</si>
  <si>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</si>
  <si>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</si>
  <si>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</si>
  <si>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</si>
  <si>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</si>
  <si>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</si>
  <si>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</si>
  <si>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</si>
  <si>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</si>
  <si>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</si>
  <si>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</si>
  <si>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</si>
  <si>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</si>
  <si>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</si>
  <si>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</si>
  <si>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</si>
  <si>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</si>
  <si>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</si>
  <si>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</si>
  <si>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</si>
  <si>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</si>
  <si>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</si>
  <si>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</si>
  <si>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</si>
  <si>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</si>
  <si>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</si>
  <si>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</si>
  <si>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</si>
  <si>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</si>
  <si>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</si>
  <si>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</si>
  <si>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</si>
  <si>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</si>
  <si>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</si>
  <si>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</si>
  <si>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</si>
  <si>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</si>
  <si>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</si>
  <si>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</si>
  <si>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</si>
  <si>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</si>
  <si>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</si>
  <si>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</si>
  <si>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</si>
  <si>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</si>
  <si>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</si>
  <si>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</si>
  <si>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</si>
  <si>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</si>
  <si>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</si>
  <si>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</si>
  <si>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</si>
  <si>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</si>
  <si>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</si>
  <si>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</si>
  <si>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</si>
  <si>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</si>
  <si>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</si>
  <si>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</si>
  <si>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</si>
  <si>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</si>
  <si>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</si>
  <si>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</si>
  <si>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</si>
  <si>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</si>
  <si>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</si>
  <si>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</si>
  <si>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</si>
  <si>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</si>
  <si>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</si>
  <si>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</si>
  <si>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</si>
  <si>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</si>
  <si>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</si>
  <si>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</si>
  <si>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</si>
  <si>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</si>
  <si>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</si>
  <si>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</si>
  <si>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</si>
  <si>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</si>
  <si>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</si>
  <si>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</si>
  <si>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</si>
  <si>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</si>
  <si>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</si>
  <si>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</si>
  <si>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</si>
  <si>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</si>
  <si>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</si>
  <si>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</si>
  <si>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</si>
  <si>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</si>
  <si>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</si>
  <si>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</si>
  <si>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</si>
  <si>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</si>
  <si>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</si>
  <si>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</si>
  <si>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</si>
  <si>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</si>
  <si>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</si>
  <si>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</si>
  <si>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</si>
  <si>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</si>
  <si>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</si>
  <si>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</si>
  <si>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</si>
  <si>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</si>
  <si>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</si>
  <si>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</si>
  <si>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</si>
  <si>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</si>
  <si>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</si>
  <si>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</si>
  <si>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</si>
  <si>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</si>
  <si>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</si>
  <si>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</si>
  <si>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</si>
  <si>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</si>
  <si>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</si>
  <si>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</si>
  <si>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</si>
  <si>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</si>
  <si>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</si>
  <si>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</si>
  <si>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</si>
  <si>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</si>
  <si>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</si>
  <si>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</si>
  <si>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</si>
  <si>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</si>
  <si>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</si>
  <si>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</si>
  <si>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</si>
  <si>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</si>
  <si>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</si>
  <si>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</si>
  <si>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</si>
  <si>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</si>
  <si>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</si>
  <si>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</si>
  <si>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</si>
  <si>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</si>
  <si>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</si>
  <si>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</si>
  <si>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</si>
  <si>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</si>
  <si>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</si>
  <si>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</si>
  <si>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</si>
  <si>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</si>
  <si>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</si>
  <si>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</si>
  <si>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</si>
  <si>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</si>
  <si>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</si>
  <si>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</si>
  <si>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</si>
  <si>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</si>
  <si>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</si>
  <si>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</si>
  <si>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</si>
  <si>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</si>
  <si>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</si>
  <si>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</si>
  <si>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</si>
  <si>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</si>
  <si>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</si>
  <si>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</si>
  <si>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</si>
  <si>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</si>
  <si>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</si>
  <si>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</si>
  <si>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</si>
  <si>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</si>
  <si>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</si>
  <si>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</si>
  <si>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</si>
  <si>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</si>
  <si>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</si>
  <si>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</si>
  <si>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</si>
  <si>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</si>
  <si>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</si>
  <si>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</si>
  <si>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</si>
  <si>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</si>
  <si>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</si>
  <si>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</si>
  <si>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</si>
  <si>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</si>
  <si>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</si>
  <si>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</si>
  <si>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</si>
  <si>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</si>
  <si>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</si>
  <si>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</si>
  <si>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</si>
  <si>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</si>
  <si>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</si>
  <si>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</si>
  <si>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</si>
  <si>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</si>
  <si>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</si>
  <si>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</si>
  <si>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</si>
  <si>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</si>
  <si>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</si>
  <si>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</si>
  <si>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</si>
  <si>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</si>
  <si>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</si>
  <si>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</si>
  <si>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</si>
  <si>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</si>
  <si>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</si>
  <si>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</si>
  <si>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</si>
  <si>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</si>
  <si>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</si>
  <si>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</si>
  <si>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</si>
  <si>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</si>
  <si>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</si>
  <si>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</si>
  <si>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</si>
  <si>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</si>
  <si>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</si>
  <si>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</si>
  <si>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</si>
  <si>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</si>
  <si>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</si>
  <si>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</si>
  <si>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</si>
  <si>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</si>
  <si>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</si>
  <si>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</si>
  <si>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</si>
  <si>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</si>
  <si>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</si>
  <si>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</si>
  <si>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</si>
  <si>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</si>
  <si>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</si>
  <si>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</si>
  <si>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</si>
  <si>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</si>
  <si>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</si>
  <si>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</si>
  <si>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</si>
  <si>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</si>
  <si>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</si>
  <si>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</si>
  <si>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</si>
  <si>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</si>
  <si>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</si>
  <si>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</si>
  <si>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</si>
  <si>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</si>
  <si>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</si>
  <si>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</si>
  <si>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</si>
  <si>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</si>
  <si>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</si>
  <si>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</si>
  <si>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</si>
  <si>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</si>
  <si>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</si>
  <si>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</si>
  <si>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</si>
  <si>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</si>
  <si>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</si>
  <si>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</si>
  <si>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</si>
  <si>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</si>
  <si>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</si>
  <si>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</si>
  <si>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</si>
  <si>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</si>
  <si>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</si>
  <si>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</si>
  <si>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</si>
  <si>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</si>
  <si>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</si>
  <si>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</si>
  <si>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</si>
  <si>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</si>
  <si>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</si>
  <si>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</si>
  <si>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</si>
  <si>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</si>
  <si>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</si>
  <si>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</si>
  <si>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</si>
  <si>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</si>
  <si>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</si>
  <si>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</si>
  <si>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</si>
  <si>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</si>
  <si>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</si>
  <si>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</si>
  <si>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</si>
  <si>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</si>
  <si>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</si>
  <si>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</si>
  <si>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</si>
  <si>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</si>
  <si>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</si>
  <si>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</si>
  <si>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</si>
  <si>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</si>
  <si>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</si>
  <si>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</si>
  <si>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</si>
  <si>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</si>
  <si>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</si>
  <si>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</si>
  <si>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</si>
  <si>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</si>
  <si>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</si>
  <si>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</si>
  <si>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</si>
  <si>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</si>
  <si>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</si>
  <si>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</si>
  <si>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</si>
  <si>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</si>
  <si>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</si>
  <si>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</si>
  <si>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</si>
  <si>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</si>
  <si>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</si>
  <si>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</si>
  <si>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</si>
  <si>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</si>
  <si>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</si>
  <si>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</si>
  <si>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</si>
  <si>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</si>
  <si>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</si>
  <si>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</si>
  <si>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</si>
  <si>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</si>
  <si>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</si>
  <si>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</si>
  <si>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</si>
  <si>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</si>
  <si>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</si>
  <si>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</si>
  <si>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</si>
  <si>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</si>
  <si>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</si>
  <si>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</si>
  <si>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</si>
  <si>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</si>
  <si>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</si>
  <si>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</si>
  <si>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</si>
  <si>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</si>
  <si>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</si>
  <si>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</si>
  <si>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</si>
  <si>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</si>
  <si>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</si>
  <si>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</si>
  <si>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</si>
  <si>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</si>
  <si>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</si>
  <si>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</si>
  <si>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</si>
  <si>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</si>
  <si>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</si>
  <si>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</si>
  <si>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</si>
  <si>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</si>
  <si>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</si>
  <si>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</si>
  <si>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</si>
  <si>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</si>
  <si>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</si>
  <si>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</si>
  <si>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</si>
  <si>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</si>
  <si>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</si>
  <si>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</si>
  <si>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</si>
  <si>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</si>
  <si>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</si>
  <si>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</si>
  <si>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</si>
  <si>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</si>
  <si>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</si>
  <si>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</si>
  <si>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</si>
  <si>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</si>
  <si>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</si>
  <si>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</si>
  <si>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</si>
  <si>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</si>
  <si>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</si>
  <si>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</si>
  <si>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</si>
  <si>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</si>
  <si>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</si>
  <si>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</si>
  <si>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</si>
  <si>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</si>
  <si>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</si>
  <si>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</si>
  <si>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</si>
  <si>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</si>
  <si>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</si>
  <si>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</si>
  <si>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</si>
  <si>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</si>
  <si>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</si>
  <si>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</si>
  <si>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</si>
  <si>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</si>
  <si>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</si>
  <si>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</si>
  <si>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</si>
  <si>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</si>
  <si>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</si>
  <si>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</si>
  <si>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</si>
  <si>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</si>
  <si>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</si>
  <si>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</si>
  <si>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</si>
  <si>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</si>
  <si>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</si>
  <si>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</si>
  <si>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</si>
  <si>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</si>
  <si>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</si>
  <si>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</si>
  <si>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</si>
  <si>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</si>
  <si>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</si>
  <si>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</si>
  <si>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</si>
  <si>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</si>
  <si>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</si>
  <si>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</si>
  <si>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</si>
  <si>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</si>
  <si>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</si>
  <si>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</si>
  <si>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</si>
  <si>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</si>
  <si>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</si>
  <si>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</si>
  <si>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</si>
  <si>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</si>
  <si>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</si>
  <si>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</si>
  <si>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</si>
  <si>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</si>
  <si>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</si>
  <si>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</si>
  <si>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</si>
  <si>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</si>
  <si>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</si>
  <si>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</si>
  <si>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</si>
  <si>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</si>
  <si>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</si>
  <si>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</si>
  <si>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</si>
  <si>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</si>
  <si>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</si>
  <si>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</si>
  <si>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</si>
  <si>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</si>
  <si>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</si>
  <si>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</si>
  <si>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</si>
  <si>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</si>
  <si>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</si>
  <si>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</si>
  <si>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</si>
  <si>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</si>
  <si>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</si>
  <si>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</si>
  <si>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</si>
  <si>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</si>
  <si>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</si>
  <si>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</si>
  <si>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</si>
  <si>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</si>
  <si>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</si>
  <si>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</si>
  <si>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</si>
  <si>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</si>
  <si>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</si>
  <si>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</si>
  <si>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</si>
  <si>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</si>
  <si>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</si>
  <si>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</si>
  <si>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</si>
  <si>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</si>
  <si>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</si>
  <si>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</si>
  <si>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</si>
  <si>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</si>
  <si>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</si>
  <si>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</si>
  <si>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</si>
  <si>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</si>
  <si>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</si>
  <si>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</si>
  <si>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</si>
  <si>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</si>
  <si>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</si>
  <si>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</si>
  <si>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</si>
  <si>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</si>
  <si>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</si>
  <si>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</si>
  <si>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</si>
  <si>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</si>
  <si>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</si>
  <si>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</si>
  <si>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</si>
  <si>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</si>
  <si>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</si>
  <si>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</si>
  <si>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</si>
  <si>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</si>
  <si>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</si>
  <si>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</si>
  <si>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</si>
  <si>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</si>
  <si>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</si>
  <si>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</si>
  <si>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</si>
  <si>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</si>
  <si>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</si>
  <si>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</si>
  <si>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</si>
  <si>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</si>
  <si>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</si>
  <si>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</si>
  <si>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</si>
  <si>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</si>
  <si>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</si>
  <si>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</si>
  <si>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</si>
  <si>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</si>
  <si>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</si>
  <si>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</si>
  <si>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</si>
  <si>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</si>
  <si>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</si>
  <si>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</si>
  <si>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</si>
  <si>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</si>
  <si>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</si>
  <si>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</si>
  <si>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</si>
  <si>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</si>
  <si>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</si>
  <si>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</si>
  <si>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</si>
  <si>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</si>
  <si>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</si>
  <si>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</si>
  <si>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</si>
  <si>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</si>
  <si>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</si>
  <si>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</si>
  <si>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</si>
  <si>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</si>
  <si>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</si>
  <si>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</si>
  <si>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</si>
  <si>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</si>
  <si>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</si>
  <si>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</si>
  <si>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</si>
  <si>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</si>
  <si>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</si>
  <si>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</si>
  <si>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</si>
  <si>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</si>
  <si>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</si>
  <si>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</si>
  <si>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</si>
  <si>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</si>
  <si>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</si>
  <si>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</si>
  <si>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</si>
  <si>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</si>
  <si>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</si>
  <si>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</si>
  <si>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</si>
  <si>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</si>
  <si>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</si>
  <si>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</si>
  <si>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</si>
  <si>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</si>
  <si>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</si>
  <si>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</si>
  <si>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</si>
  <si>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</si>
  <si>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</si>
  <si>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</si>
  <si>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</si>
  <si>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</si>
  <si>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</si>
  <si>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</si>
  <si>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</si>
  <si>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</si>
  <si>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</si>
  <si>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</si>
  <si>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</si>
  <si>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</si>
  <si>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</si>
  <si>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</si>
  <si>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</si>
  <si>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</si>
  <si>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</si>
  <si>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</si>
  <si>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</si>
  <si>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</si>
  <si>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</si>
  <si>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</si>
  <si>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</si>
  <si>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</si>
  <si>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</si>
  <si>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</si>
  <si>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</si>
  <si>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</si>
  <si>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</si>
  <si>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</si>
  <si>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</si>
  <si>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</si>
  <si>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</si>
  <si>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</si>
  <si>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</si>
  <si>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</si>
  <si>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</si>
  <si>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</si>
  <si>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</si>
  <si>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</si>
  <si>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</si>
  <si>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</si>
  <si>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</si>
  <si>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</si>
  <si>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</si>
  <si>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</si>
  <si>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</si>
  <si>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</si>
  <si>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</si>
  <si>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</si>
  <si>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</si>
  <si>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</si>
  <si>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</si>
  <si>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</si>
  <si>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</si>
  <si>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</si>
  <si>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</si>
  <si>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</si>
  <si>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</si>
  <si>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</si>
  <si>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</si>
  <si>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</si>
  <si>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</si>
  <si>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</si>
  <si>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</si>
  <si>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</si>
  <si>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</si>
  <si>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</si>
  <si>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</si>
  <si>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</si>
  <si>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</si>
  <si>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</si>
  <si>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</si>
  <si>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</si>
  <si>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</si>
  <si>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</si>
  <si>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</si>
  <si>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</si>
  <si>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</si>
  <si>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</si>
  <si>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</si>
  <si>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</si>
  <si>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</si>
  <si>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</si>
  <si>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</si>
  <si>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</si>
  <si>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</si>
  <si>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</si>
  <si>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</si>
  <si>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</si>
  <si>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</si>
  <si>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</si>
  <si>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</si>
  <si>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</si>
  <si>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</si>
  <si>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</si>
  <si>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</si>
  <si>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</si>
  <si>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</si>
  <si>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</si>
  <si>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</si>
  <si>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</si>
  <si>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</si>
  <si>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</si>
  <si>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</si>
  <si>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</si>
  <si>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</si>
  <si>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</si>
  <si>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</si>
  <si>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</si>
  <si>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</si>
  <si>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</si>
  <si>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</si>
  <si>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</si>
  <si>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</si>
  <si>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</si>
  <si>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</si>
  <si>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</si>
  <si>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</si>
  <si>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</si>
  <si>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</si>
  <si>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</si>
  <si>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</si>
  <si>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</si>
  <si>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</si>
  <si>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</si>
  <si>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</si>
  <si>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</si>
  <si>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</si>
  <si>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</si>
  <si>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</si>
  <si>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</si>
  <si>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</si>
  <si>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</si>
  <si>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</si>
  <si>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</si>
  <si>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</si>
  <si>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</si>
  <si>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</si>
  <si>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</si>
  <si>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</si>
  <si>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</si>
  <si>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</si>
  <si>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</si>
  <si>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</si>
  <si>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</si>
  <si>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</si>
  <si>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</si>
  <si>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</si>
  <si>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</si>
  <si>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</si>
  <si>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</si>
  <si>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</si>
  <si>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</si>
  <si>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</si>
  <si>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</si>
  <si>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</si>
  <si>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</si>
  <si>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</si>
  <si>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</si>
  <si>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</si>
  <si>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</si>
  <si>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</si>
  <si>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</si>
  <si>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</si>
  <si>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</si>
  <si>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</si>
  <si>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</si>
  <si>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</si>
  <si>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</si>
  <si>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</si>
  <si>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</si>
  <si>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</si>
  <si>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</si>
  <si>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</si>
  <si>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</si>
  <si>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</si>
  <si>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</si>
  <si>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</si>
  <si>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</si>
  <si>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</si>
  <si>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</si>
  <si>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</si>
  <si>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</si>
  <si>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</si>
  <si>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</si>
  <si>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</si>
  <si>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</si>
  <si>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</si>
  <si>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</si>
  <si>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</si>
  <si>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</si>
  <si>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</si>
  <si>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</si>
  <si>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</si>
  <si>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</si>
  <si>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</si>
  <si>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</si>
  <si>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</si>
  <si>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</si>
  <si>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</si>
  <si>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</si>
  <si>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</si>
  <si>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</si>
  <si>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</si>
  <si>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</si>
  <si>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</si>
  <si>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</si>
  <si>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</si>
  <si>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</si>
  <si>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</si>
  <si>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</si>
  <si>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</si>
  <si>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</si>
  <si>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</si>
  <si>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</si>
  <si>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</si>
  <si>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</si>
  <si>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</si>
  <si>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</si>
  <si>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</si>
  <si>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</si>
  <si>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</si>
  <si>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</si>
  <si>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</si>
  <si>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</si>
  <si>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</si>
  <si>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</si>
  <si>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</si>
  <si>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</si>
  <si>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</si>
  <si>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</si>
  <si>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</si>
  <si>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</si>
  <si>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</si>
  <si>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</si>
  <si>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</si>
  <si>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</si>
  <si>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</si>
  <si>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</si>
  <si>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</si>
  <si>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</si>
  <si>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</si>
  <si>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</si>
  <si>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</si>
  <si>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</si>
  <si>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</si>
  <si>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</si>
  <si>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</si>
  <si>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</si>
  <si>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</si>
  <si>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</si>
  <si>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</si>
  <si>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</si>
  <si>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</si>
  <si>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</si>
  <si>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</si>
  <si>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</si>
  <si>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</si>
  <si>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</si>
  <si>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</si>
  <si>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</si>
  <si>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</si>
  <si>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</si>
  <si>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</si>
  <si>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</si>
  <si>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</si>
  <si>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</si>
  <si>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</si>
  <si>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</si>
  <si>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</si>
  <si>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</si>
  <si>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</si>
  <si>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</si>
  <si>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</si>
  <si>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</si>
  <si>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</si>
  <si>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</si>
  <si>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</si>
  <si>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</si>
  <si>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</si>
  <si>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</si>
  <si>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</si>
  <si>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</si>
  <si>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</si>
  <si>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</si>
  <si>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</si>
  <si>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</si>
  <si>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</si>
  <si>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</si>
  <si>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</si>
  <si>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</si>
  <si>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</si>
  <si>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</si>
  <si>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</si>
  <si>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</si>
  <si>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</si>
  <si>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</si>
  <si>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</si>
  <si>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</si>
  <si>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</si>
  <si>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</si>
  <si>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</si>
  <si>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</si>
  <si>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</si>
  <si>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</si>
  <si>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</si>
  <si>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</si>
  <si>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</si>
  <si>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</si>
  <si>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</si>
  <si>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</si>
  <si>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</si>
  <si>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</si>
  <si>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</si>
  <si>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</si>
  <si>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</si>
  <si>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</si>
  <si>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</si>
  <si>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</si>
  <si>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</si>
  <si>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</si>
  <si>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</si>
  <si>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</si>
  <si>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</si>
  <si>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</si>
  <si>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</si>
  <si>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</si>
  <si>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</si>
  <si>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</si>
  <si>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</si>
  <si>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</si>
  <si>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</si>
  <si>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</si>
  <si>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</si>
  <si>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</si>
  <si>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</si>
  <si>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</si>
  <si>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</si>
  <si>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</si>
  <si>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</si>
  <si>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</si>
  <si>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</si>
  <si>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</si>
  <si>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</si>
  <si>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</si>
  <si>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</si>
  <si>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</si>
  <si>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</si>
  <si>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</si>
  <si>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</si>
  <si>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</si>
  <si>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</si>
  <si>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</si>
  <si>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</si>
  <si>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</si>
  <si>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</si>
  <si>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</si>
  <si>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</si>
  <si>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</si>
  <si>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</si>
  <si>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</si>
  <si>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</si>
  <si>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</si>
  <si>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</si>
  <si>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</si>
  <si>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</si>
  <si>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</si>
  <si>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</si>
  <si>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</si>
  <si>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</si>
  <si>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</si>
  <si>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</si>
  <si>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</si>
  <si>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</si>
  <si>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</si>
  <si>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</si>
  <si>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</si>
  <si>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</si>
  <si>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</si>
  <si>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</si>
  <si>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</si>
  <si>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</si>
  <si>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</si>
  <si>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</si>
  <si>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</si>
  <si>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</si>
  <si>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</si>
  <si>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</si>
  <si>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</si>
  <si>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</si>
  <si>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</si>
  <si>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</si>
  <si>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</si>
  <si>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</si>
  <si>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</si>
  <si>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</si>
  <si>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</si>
  <si>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</si>
  <si>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</si>
  <si>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</si>
  <si>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</si>
  <si>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</si>
  <si>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</si>
  <si>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</si>
  <si>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</si>
  <si>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</si>
  <si>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</si>
  <si>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</si>
  <si>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</si>
  <si>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</si>
  <si>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</si>
  <si>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</si>
  <si>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</si>
  <si>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</si>
  <si>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</si>
  <si>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</si>
  <si>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</si>
  <si>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</si>
  <si>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</si>
  <si>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</si>
  <si>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</si>
  <si>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</si>
  <si>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</si>
  <si>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</si>
  <si>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</si>
  <si>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</si>
  <si>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</si>
  <si>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</si>
  <si>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</si>
  <si>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</si>
  <si>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</si>
  <si>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</si>
  <si>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</si>
  <si>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</si>
  <si>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</si>
  <si>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</si>
  <si>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</si>
  <si>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</si>
  <si>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</si>
  <si>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</si>
  <si>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</si>
  <si>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</si>
  <si>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</si>
  <si>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</si>
  <si>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</si>
  <si>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</si>
  <si>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</si>
  <si>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</si>
  <si>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</si>
  <si>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</si>
  <si>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</si>
  <si>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</si>
  <si>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</si>
  <si>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</si>
  <si>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</si>
  <si>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</si>
  <si>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</si>
  <si>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</si>
  <si>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</si>
  <si>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</si>
  <si>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</si>
  <si>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</si>
  <si>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</si>
  <si>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</si>
  <si>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</si>
  <si>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</si>
  <si>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</si>
  <si>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</si>
  <si>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</si>
  <si>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</si>
  <si>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</si>
  <si>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</si>
  <si>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</si>
  <si>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</si>
  <si>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</si>
  <si>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</si>
  <si>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</si>
  <si>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</si>
  <si>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</si>
  <si>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</si>
  <si>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</si>
  <si>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</si>
  <si>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</si>
  <si>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</si>
  <si>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</si>
  <si>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</si>
  <si>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</si>
  <si>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</si>
  <si>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</si>
  <si>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</si>
  <si>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</si>
  <si>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</si>
  <si>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</si>
  <si>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</si>
  <si>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</si>
  <si>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</si>
  <si>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</si>
  <si>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</si>
  <si>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</si>
  <si>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</si>
  <si>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</si>
  <si>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</si>
  <si>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</si>
  <si>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</si>
  <si>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</si>
  <si>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</si>
  <si>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</si>
  <si>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</si>
  <si>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</si>
  <si>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</si>
  <si>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</si>
  <si>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</si>
  <si>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</si>
  <si>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</si>
  <si>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</si>
  <si>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</si>
  <si>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</si>
  <si>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</si>
  <si>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</si>
  <si>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</si>
  <si>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</si>
  <si>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</si>
  <si>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</si>
  <si>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</si>
  <si>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</si>
  <si>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</si>
  <si>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</si>
  <si>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</si>
  <si>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</si>
  <si>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</si>
  <si>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</si>
  <si>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</si>
  <si>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</si>
  <si>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</si>
  <si>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</si>
  <si>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</si>
  <si>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</si>
  <si>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</si>
  <si>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</si>
  <si>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</si>
  <si>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</si>
  <si>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</si>
  <si>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</si>
  <si>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</si>
  <si>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</si>
  <si>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</si>
  <si>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</si>
  <si>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</si>
  <si>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</si>
  <si>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</si>
  <si>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</si>
  <si>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</si>
  <si>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</si>
  <si>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</si>
  <si>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</si>
  <si>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</si>
  <si>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</si>
  <si>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</si>
  <si>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</si>
  <si>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</si>
  <si>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</si>
  <si>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</si>
  <si>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</si>
  <si>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</si>
  <si>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</si>
  <si>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</si>
  <si>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</si>
  <si>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</si>
  <si>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</si>
  <si>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</si>
  <si>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</si>
  <si>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</si>
  <si>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</si>
  <si>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</si>
  <si>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</si>
  <si>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</si>
  <si>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</si>
  <si>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</si>
  <si>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</si>
  <si>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</si>
  <si>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</si>
  <si>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</si>
  <si>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</si>
  <si>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</si>
  <si>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</si>
  <si>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</si>
  <si>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</si>
  <si>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</si>
  <si>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</si>
  <si>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</si>
  <si>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</si>
  <si>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</si>
  <si>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</si>
  <si>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</si>
  <si>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</si>
  <si>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</si>
  <si>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</si>
  <si>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</si>
  <si>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</si>
  <si>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</si>
  <si>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</si>
  <si>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</si>
  <si>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</si>
  <si>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</si>
  <si>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</si>
  <si>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</si>
  <si>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</si>
  <si>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</si>
  <si>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</si>
  <si>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</si>
  <si>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</si>
  <si>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</si>
  <si>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</si>
  <si>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</si>
  <si>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</si>
  <si>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</si>
  <si>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</si>
  <si>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</si>
  <si>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</si>
  <si>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</si>
  <si>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</si>
  <si>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</si>
  <si>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</si>
  <si>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</si>
  <si>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</si>
  <si>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</si>
  <si>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</si>
  <si>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</si>
  <si>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</si>
  <si>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</si>
  <si>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</si>
  <si>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</si>
  <si>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</si>
  <si>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</si>
  <si>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</si>
  <si>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</si>
  <si>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</si>
  <si>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</si>
  <si>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</si>
  <si>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</si>
  <si>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</si>
  <si>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</si>
  <si>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</si>
  <si>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</si>
  <si>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</si>
  <si>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</si>
  <si>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</si>
  <si>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</si>
  <si>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</si>
  <si>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</si>
  <si>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</si>
  <si>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</si>
  <si>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</si>
  <si>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</si>
  <si>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</si>
  <si>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</si>
  <si>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</si>
  <si>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</si>
  <si>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</si>
  <si>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</si>
  <si>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</si>
  <si>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</si>
  <si>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</si>
  <si>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</si>
  <si>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</si>
  <si>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</si>
  <si>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</si>
  <si>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</si>
  <si>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</si>
  <si>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</si>
  <si>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</si>
  <si>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</si>
  <si>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</si>
  <si>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</si>
  <si>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</si>
  <si>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</si>
  <si>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</si>
  <si>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</si>
  <si>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</si>
  <si>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</si>
  <si>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</si>
  <si>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</si>
  <si>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</si>
  <si>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</si>
  <si>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</si>
  <si>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</si>
  <si>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</si>
  <si>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</si>
  <si>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</si>
  <si>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</si>
  <si>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</si>
  <si>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</si>
  <si>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</si>
  <si>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</si>
  <si>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</si>
  <si>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</si>
  <si>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</si>
  <si>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</si>
  <si>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</si>
  <si>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</si>
  <si>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</si>
  <si>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</si>
  <si>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</si>
  <si>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</si>
  <si>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</si>
  <si>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</si>
  <si>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</si>
  <si>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</si>
  <si>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</si>
  <si>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</si>
  <si>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</si>
  <si>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</si>
  <si>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</si>
  <si>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</si>
  <si>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</si>
  <si>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</si>
  <si>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</si>
  <si>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</si>
  <si>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</si>
  <si>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</si>
  <si>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</si>
  <si>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</si>
  <si>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</si>
  <si>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</si>
  <si>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</si>
  <si>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</si>
  <si>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</si>
  <si>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</si>
  <si>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</si>
  <si>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</si>
  <si>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</si>
  <si>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</si>
  <si>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</si>
  <si>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</si>
  <si>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</si>
  <si>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</si>
  <si>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</si>
  <si>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</si>
  <si>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</si>
  <si>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</si>
  <si>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</si>
  <si>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</si>
  <si>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</si>
  <si>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</si>
  <si>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</si>
  <si>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</si>
  <si>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</si>
  <si>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</si>
  <si>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</si>
  <si>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</si>
  <si>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</si>
  <si>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</si>
  <si>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</si>
  <si>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</si>
  <si>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</si>
  <si>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</si>
  <si>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</si>
  <si>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</si>
  <si>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</si>
  <si>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</si>
  <si>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</si>
  <si>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</si>
  <si>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</si>
  <si>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</si>
  <si>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</si>
  <si>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</si>
  <si>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</si>
  <si>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</si>
  <si>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</si>
  <si>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</si>
  <si>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</si>
  <si>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</si>
  <si>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</si>
  <si>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</si>
  <si>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</si>
  <si>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</si>
  <si>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</si>
  <si>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</si>
  <si>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</si>
  <si>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</si>
  <si>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</si>
  <si>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</si>
  <si>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</si>
  <si>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</si>
  <si>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</si>
  <si>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</si>
  <si>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</si>
  <si>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</si>
  <si>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</si>
  <si>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</si>
  <si>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</si>
  <si>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</si>
  <si>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</si>
  <si>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</si>
  <si>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</si>
  <si>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</si>
  <si>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</si>
  <si>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</si>
  <si>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</si>
  <si>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</si>
  <si>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</si>
  <si>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</si>
  <si>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</si>
  <si>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</si>
  <si>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</si>
  <si>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</si>
  <si>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</si>
  <si>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</si>
  <si>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</si>
  <si>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</si>
  <si>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</si>
  <si>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</si>
  <si>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</si>
  <si>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</si>
  <si>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</si>
  <si>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</si>
  <si>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</si>
  <si>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</si>
  <si>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</si>
  <si>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</si>
  <si>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</si>
  <si>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</si>
  <si>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</si>
  <si>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</si>
  <si>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</si>
  <si>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</si>
  <si>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</si>
  <si>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</si>
  <si>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</si>
  <si>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</si>
  <si>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</si>
  <si>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</si>
  <si>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</si>
  <si>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</si>
  <si>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</si>
  <si>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</si>
  <si>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</si>
  <si>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</si>
  <si>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</si>
  <si>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</si>
  <si>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</si>
  <si>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</si>
  <si>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</si>
  <si>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</si>
  <si>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</si>
  <si>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</si>
  <si>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</si>
  <si>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</si>
  <si>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</si>
  <si>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</si>
  <si>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</si>
  <si>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</si>
  <si>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</si>
  <si>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</si>
  <si>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</si>
  <si>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</si>
  <si>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</si>
  <si>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</si>
  <si>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</si>
  <si>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</si>
  <si>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</si>
  <si>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</si>
  <si>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</si>
  <si>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</si>
  <si>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</si>
  <si>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</si>
  <si>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</si>
  <si>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</si>
  <si>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</si>
  <si>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</si>
  <si>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</si>
  <si>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</si>
  <si>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</si>
  <si>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</si>
  <si>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</si>
  <si>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</si>
  <si>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</si>
  <si>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</si>
  <si>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</si>
  <si>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</si>
  <si>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</si>
  <si>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</si>
  <si>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</si>
  <si>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</si>
  <si>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</si>
  <si>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</si>
  <si>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</si>
  <si>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</si>
  <si>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</si>
  <si>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</si>
  <si>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</si>
  <si>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</si>
  <si>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</si>
  <si>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</si>
  <si>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</si>
  <si>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</si>
  <si>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</si>
  <si>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</si>
  <si>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</si>
  <si>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</si>
  <si>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</si>
  <si>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</si>
  <si>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</si>
  <si>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</si>
  <si>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</si>
  <si>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</si>
  <si>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</si>
  <si>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</si>
  <si>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</si>
  <si>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</si>
  <si>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</si>
  <si>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</si>
  <si>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</si>
  <si>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</si>
  <si>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</si>
  <si>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</si>
  <si>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</si>
  <si>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</si>
  <si>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</si>
  <si>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</si>
  <si>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</si>
  <si>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</si>
  <si>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</si>
  <si>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</si>
  <si>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</si>
  <si>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</si>
  <si>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</si>
  <si>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</si>
  <si>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</si>
  <si>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</si>
  <si>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</si>
  <si>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</si>
  <si>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</si>
  <si>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</si>
  <si>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</si>
  <si>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</si>
  <si>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</si>
  <si>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</si>
  <si>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</si>
  <si>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</si>
  <si>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</si>
  <si>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</si>
  <si>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</si>
  <si>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</si>
  <si>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</si>
  <si>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</si>
  <si>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</si>
  <si>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</si>
  <si>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</si>
  <si>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</si>
  <si>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</si>
  <si>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</si>
  <si>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</si>
  <si>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</si>
  <si>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</si>
  <si>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</si>
  <si>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</si>
  <si>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</si>
  <si>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</si>
  <si>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</si>
  <si>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</si>
  <si>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</si>
  <si>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</si>
  <si>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</si>
  <si>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</si>
  <si>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</si>
  <si>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</si>
  <si>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</si>
  <si>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</si>
  <si>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</si>
  <si>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</si>
  <si>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</si>
  <si>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</si>
  <si>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</si>
  <si>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</si>
  <si>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</si>
  <si>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</si>
  <si>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</si>
  <si>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</si>
  <si>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</si>
  <si>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</si>
  <si>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</si>
  <si>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</si>
  <si>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</si>
  <si>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</si>
  <si>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</si>
  <si>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</si>
  <si>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</si>
  <si>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</si>
  <si>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</si>
  <si>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</si>
  <si>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</si>
  <si>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</si>
  <si>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</si>
  <si>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</si>
  <si>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</si>
  <si>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</si>
  <si>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</si>
  <si>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</si>
  <si>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</si>
  <si>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</si>
  <si>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</si>
  <si>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</si>
  <si>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</si>
  <si>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</si>
  <si>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</si>
  <si>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</si>
  <si>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</si>
  <si>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</si>
  <si>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</si>
  <si>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</si>
  <si>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</si>
  <si>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</si>
  <si>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</si>
  <si>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</si>
  <si>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</si>
  <si>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</si>
  <si>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</si>
  <si>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</si>
  <si>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</si>
  <si>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</si>
  <si>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</si>
  <si>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</si>
  <si>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</si>
  <si>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</si>
  <si>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</si>
  <si>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</si>
  <si>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</si>
  <si>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</si>
  <si>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</si>
  <si>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</si>
  <si>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</si>
  <si>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</si>
  <si>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</si>
  <si>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</si>
  <si>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</si>
  <si>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</si>
  <si>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</si>
  <si>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</si>
  <si>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</si>
  <si>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</si>
  <si>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</si>
  <si>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</si>
  <si>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</si>
  <si>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</si>
  <si>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</si>
  <si>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</si>
  <si>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</si>
  <si>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</si>
  <si>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</si>
  <si>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</si>
  <si>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</si>
  <si>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</si>
  <si>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</si>
  <si>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</si>
  <si>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</si>
  <si>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</si>
  <si>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</si>
  <si>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</si>
  <si>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</si>
  <si>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</si>
  <si>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</si>
  <si>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</si>
  <si>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</si>
  <si>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</si>
  <si>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</si>
  <si>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</si>
  <si>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</si>
  <si>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</si>
  <si>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</si>
  <si>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</si>
  <si>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</si>
  <si>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</si>
  <si>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</si>
  <si>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</si>
  <si>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</si>
  <si>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</si>
  <si>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</si>
  <si>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</si>
  <si>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</si>
  <si>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</si>
  <si>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</si>
  <si>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</si>
  <si>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</si>
  <si>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</si>
  <si>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</si>
  <si>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</si>
  <si>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</si>
  <si>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</si>
  <si>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</si>
  <si>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</si>
  <si>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</si>
  <si>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</si>
  <si>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</si>
  <si>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</si>
  <si>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</si>
  <si>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</si>
  <si>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</si>
  <si>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</si>
  <si>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</si>
  <si>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</si>
  <si>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</si>
  <si>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</si>
  <si>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</si>
  <si>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</si>
  <si>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</si>
  <si>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</si>
  <si>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</si>
  <si>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</si>
  <si>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</si>
  <si>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</si>
  <si>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</si>
  <si>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</si>
  <si>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</si>
  <si>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</si>
  <si>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</si>
  <si>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</si>
  <si>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</si>
  <si>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</si>
  <si>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</si>
  <si>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</si>
  <si>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</si>
  <si>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</si>
  <si>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</si>
  <si>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</si>
  <si>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</si>
  <si>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</si>
  <si>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</si>
  <si>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</si>
  <si>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</si>
  <si>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</si>
  <si>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</si>
  <si>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</si>
  <si>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</si>
  <si>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</si>
  <si>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</si>
  <si>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</si>
  <si>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</si>
  <si>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</si>
  <si>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</si>
  <si>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</si>
  <si>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</si>
  <si>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</si>
  <si>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</si>
  <si>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</si>
  <si>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</si>
  <si>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</si>
  <si>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</si>
  <si>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</si>
  <si>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</si>
  <si>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</si>
  <si>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</si>
  <si>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</si>
  <si>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</si>
  <si>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</si>
  <si>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</si>
  <si>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</si>
  <si>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</si>
  <si>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</si>
  <si>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</si>
  <si>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</si>
  <si>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</si>
  <si>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</si>
  <si>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</si>
  <si>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</si>
  <si>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</si>
  <si>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</si>
  <si>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</si>
  <si>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</si>
  <si>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</si>
  <si>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</si>
  <si>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</si>
  <si>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</si>
  <si>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</si>
  <si>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</si>
  <si>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</si>
  <si>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</si>
  <si>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</si>
  <si>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</si>
  <si>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</si>
  <si>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</si>
  <si>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</si>
  <si>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</si>
  <si>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</si>
  <si>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</si>
  <si>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</si>
  <si>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</si>
  <si>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</si>
  <si>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</si>
  <si>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</si>
  <si>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</si>
  <si>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</si>
  <si>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</si>
  <si>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</si>
  <si>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</si>
  <si>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</si>
  <si>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</si>
  <si>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</si>
  <si>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</si>
  <si>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</si>
  <si>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</si>
  <si>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</si>
  <si>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</si>
  <si>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</si>
  <si>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</si>
  <si>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</si>
  <si>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</si>
  <si>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</si>
  <si>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</si>
  <si>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</si>
  <si>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</si>
  <si>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</si>
  <si>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</si>
  <si>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</si>
  <si>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</si>
  <si>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</si>
  <si>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</si>
  <si>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</si>
  <si>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</si>
  <si>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</si>
  <si>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</si>
  <si>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</si>
  <si>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</si>
  <si>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</si>
  <si>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</si>
  <si>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</si>
  <si>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</si>
  <si>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</si>
  <si>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</si>
  <si>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</si>
  <si>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</si>
  <si>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</si>
  <si>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</si>
  <si>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</si>
  <si>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</si>
  <si>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</si>
  <si>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</si>
  <si>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</si>
  <si>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</si>
  <si>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</si>
  <si>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</si>
  <si>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</si>
  <si>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</si>
  <si>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</si>
  <si>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</si>
  <si>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</si>
  <si>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</si>
  <si>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</si>
  <si>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</si>
  <si>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</si>
  <si>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</si>
  <si>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</si>
  <si>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</si>
  <si>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</si>
  <si>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</si>
  <si>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</si>
  <si>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</si>
  <si>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</si>
  <si>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</si>
  <si>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</si>
  <si>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</si>
  <si>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</si>
  <si>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</si>
  <si>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</si>
  <si>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</si>
  <si>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</si>
  <si>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</si>
  <si>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</si>
  <si>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</si>
  <si>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</si>
  <si>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</si>
  <si>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</si>
  <si>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</si>
  <si>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</si>
  <si>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</si>
  <si>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</si>
  <si>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</si>
  <si>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</si>
  <si>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</si>
  <si>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</si>
  <si>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</si>
  <si>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</si>
  <si>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</si>
  <si>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</si>
  <si>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</si>
  <si>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</si>
  <si>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</si>
  <si>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</si>
  <si>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</si>
  <si>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</si>
  <si>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</si>
  <si>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</si>
  <si>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</si>
  <si>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</si>
  <si>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</si>
  <si>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</si>
  <si>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</si>
  <si>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</si>
  <si>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</si>
  <si>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</si>
  <si>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</si>
  <si>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</si>
  <si>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</si>
  <si>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</si>
  <si>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</si>
  <si>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</si>
  <si>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</si>
  <si>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</si>
  <si>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</si>
  <si>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</si>
  <si>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</si>
  <si>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</si>
  <si>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</si>
  <si>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</si>
  <si>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</si>
  <si>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</si>
  <si>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</si>
  <si>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</si>
  <si>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</si>
  <si>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</si>
  <si>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</si>
  <si>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</si>
  <si>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</si>
  <si>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</si>
  <si>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</si>
  <si>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</si>
  <si>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</si>
  <si>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</si>
  <si>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</si>
  <si>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</si>
  <si>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</si>
  <si>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</si>
  <si>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</si>
  <si>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</si>
  <si>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</si>
  <si>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</si>
  <si>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</si>
  <si>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</si>
  <si>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</si>
  <si>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</si>
  <si>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</si>
  <si>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</si>
  <si>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</si>
  <si>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</si>
  <si>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</si>
  <si>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</si>
  <si>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</si>
  <si>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</si>
  <si>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</si>
  <si>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</si>
  <si>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</si>
  <si>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</si>
  <si>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</si>
  <si>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</si>
  <si>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</si>
  <si>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</si>
  <si>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</si>
  <si>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</si>
  <si>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</si>
  <si>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</si>
  <si>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</si>
  <si>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</si>
  <si>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</si>
  <si>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</si>
  <si>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</si>
  <si>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</si>
  <si>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</si>
  <si>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</si>
  <si>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</si>
  <si>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</si>
  <si>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</si>
  <si>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</si>
  <si>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</si>
  <si>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</si>
  <si>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</si>
  <si>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</si>
  <si>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</si>
  <si>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</si>
  <si>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</si>
  <si>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</si>
  <si>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</si>
  <si>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</si>
  <si>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</si>
  <si>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</si>
  <si>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</si>
  <si>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</si>
  <si>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</si>
  <si>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</si>
  <si>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</si>
  <si>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</si>
  <si>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</si>
  <si>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</si>
  <si>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</si>
  <si>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</si>
  <si>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</si>
  <si>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</si>
  <si>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</si>
  <si>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</si>
  <si>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</si>
  <si>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</si>
  <si>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</si>
  <si>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</si>
  <si>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</si>
  <si>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</si>
  <si>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</si>
  <si>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</si>
  <si>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</si>
  <si>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</si>
  <si>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</si>
  <si>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</si>
  <si>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</si>
  <si>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</si>
  <si>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</si>
  <si>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</si>
  <si>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</si>
  <si>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</si>
  <si>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</si>
  <si>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</si>
  <si>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</si>
  <si>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</si>
  <si>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</si>
  <si>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</si>
  <si>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</si>
  <si>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</si>
  <si>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</si>
  <si>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</si>
  <si>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</si>
  <si>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</si>
  <si>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</si>
  <si>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</si>
  <si>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</si>
  <si>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</si>
  <si>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</si>
  <si>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</si>
  <si>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</si>
  <si>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</si>
  <si>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</si>
  <si>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</si>
  <si>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</si>
  <si>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</si>
  <si>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</si>
  <si>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</si>
  <si>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</si>
  <si>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</si>
  <si>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</si>
  <si>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</si>
  <si>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</si>
  <si>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</si>
  <si>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</si>
  <si>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</si>
  <si>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</si>
  <si>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</si>
  <si>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</si>
  <si>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</si>
  <si>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</si>
  <si>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</si>
  <si>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</si>
  <si>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</si>
  <si>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</si>
  <si>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</si>
  <si>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</si>
  <si>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</si>
  <si>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</si>
  <si>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</si>
  <si>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</si>
  <si>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</si>
  <si>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</si>
  <si>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</si>
  <si>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</si>
  <si>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</si>
  <si>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</si>
  <si>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</si>
  <si>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</si>
  <si>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</si>
  <si>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</si>
  <si>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</si>
  <si>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</si>
  <si>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</si>
  <si>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</si>
  <si>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</si>
  <si>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</si>
  <si>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</si>
  <si>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</si>
  <si>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</si>
  <si>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</si>
  <si>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</si>
  <si>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</si>
  <si>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</si>
  <si>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</si>
  <si>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</si>
  <si>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</si>
  <si>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</si>
  <si>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</si>
  <si>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</si>
  <si>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</si>
  <si>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</si>
  <si>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</si>
  <si>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</si>
  <si>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</si>
  <si>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</si>
  <si>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</si>
  <si>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</si>
  <si>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</si>
  <si>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</si>
  <si>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</si>
  <si>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</si>
  <si>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</si>
  <si>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</si>
  <si>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</si>
  <si>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</si>
  <si>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</si>
  <si>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</si>
  <si>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</si>
  <si>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</si>
  <si>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</si>
  <si>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</si>
  <si>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</si>
  <si>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</si>
  <si>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</si>
  <si>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</si>
  <si>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</si>
  <si>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</si>
  <si>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</si>
  <si>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</si>
  <si>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</si>
  <si>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</si>
  <si>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</si>
  <si>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</si>
  <si>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</si>
  <si>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</si>
  <si>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</si>
  <si>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</si>
  <si>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</si>
  <si>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</si>
  <si>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</si>
  <si>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</si>
  <si>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</si>
  <si>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</si>
  <si>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</si>
  <si>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</si>
  <si>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</si>
  <si>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</si>
  <si>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</si>
  <si>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</si>
  <si>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</si>
  <si>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</si>
  <si>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</si>
  <si>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</si>
  <si>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</si>
  <si>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</si>
  <si>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</si>
  <si>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</si>
  <si>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</si>
  <si>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</si>
  <si>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</si>
  <si>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</si>
  <si>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</si>
  <si>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</si>
  <si>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</si>
  <si>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</si>
  <si>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</si>
  <si>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</si>
  <si>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</si>
  <si>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</si>
  <si>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</si>
  <si>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</si>
  <si>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</si>
  <si>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</si>
  <si>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</si>
  <si>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</si>
  <si>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</si>
  <si>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</si>
  <si>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</si>
  <si>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</si>
  <si>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</si>
  <si>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</si>
  <si>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</si>
  <si>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</si>
  <si>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</si>
  <si>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</si>
  <si>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</si>
  <si>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</si>
  <si>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</si>
  <si>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</si>
  <si>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</si>
  <si>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</si>
  <si>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</si>
  <si>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</si>
  <si>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</si>
  <si>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</si>
  <si>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</si>
  <si>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</si>
  <si>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</si>
  <si>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</si>
  <si>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</si>
  <si>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</si>
  <si>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</si>
  <si>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</si>
  <si>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</si>
  <si>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</si>
  <si>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</si>
  <si>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</si>
  <si>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</si>
  <si>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</si>
  <si>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</si>
  <si>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</si>
  <si>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</si>
  <si>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</si>
  <si>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</si>
  <si>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</si>
  <si>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</si>
  <si>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</si>
  <si>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</si>
  <si>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</si>
  <si>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</si>
  <si>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</si>
  <si>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</si>
  <si>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</si>
  <si>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</si>
  <si>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</si>
  <si>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</si>
  <si>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</si>
  <si>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</si>
  <si>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</si>
  <si>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</si>
  <si>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</si>
  <si>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</si>
  <si>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</si>
  <si>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</si>
  <si>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</si>
  <si>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</si>
  <si>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</si>
  <si>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</si>
  <si>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</si>
  <si>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</si>
  <si>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</si>
  <si>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</si>
  <si>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</si>
  <si>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</si>
  <si>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</si>
  <si>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</si>
  <si>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</si>
  <si>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</si>
  <si>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</si>
  <si>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</si>
  <si>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</si>
  <si>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</si>
  <si>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</si>
  <si>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</si>
  <si>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</si>
  <si>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</si>
  <si>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</si>
  <si>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</si>
  <si>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</si>
  <si>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</si>
  <si>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</si>
  <si>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</si>
  <si>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</si>
  <si>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</si>
  <si>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</si>
  <si>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</si>
  <si>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</si>
  <si>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</si>
  <si>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</si>
  <si>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</si>
  <si>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</si>
  <si>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</si>
  <si>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</si>
  <si>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</si>
  <si>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</si>
  <si>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</si>
  <si>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</si>
  <si>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</si>
  <si>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</si>
  <si>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</si>
  <si>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</si>
  <si>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</si>
  <si>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</si>
  <si>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</si>
  <si>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</si>
  <si>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</si>
  <si>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</si>
  <si>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</si>
  <si>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</si>
  <si>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</si>
  <si>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</si>
  <si>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</si>
  <si>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</si>
  <si>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</si>
  <si>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</si>
  <si>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</si>
  <si>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</si>
  <si>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</si>
  <si>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</si>
  <si>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</si>
  <si>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</si>
  <si>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</si>
  <si>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</si>
  <si>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</si>
  <si>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</si>
  <si>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</si>
  <si>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</si>
  <si>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</si>
  <si>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</si>
  <si>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</si>
  <si>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</si>
  <si>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</si>
  <si>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</si>
  <si>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</si>
  <si>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</si>
  <si>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</si>
  <si>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</si>
  <si>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</si>
  <si>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</si>
  <si>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</si>
  <si>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</si>
  <si>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</si>
  <si>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</si>
  <si>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</si>
  <si>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</si>
  <si>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</si>
  <si>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</si>
  <si>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</si>
  <si>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</si>
  <si>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</si>
  <si>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</si>
  <si>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</si>
  <si>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</si>
  <si>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</si>
  <si>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</si>
  <si>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</si>
  <si>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</si>
  <si>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</si>
  <si>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</si>
  <si>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</si>
  <si>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</si>
  <si>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</si>
  <si>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</si>
  <si>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</si>
  <si>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</si>
  <si>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</si>
  <si>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</si>
  <si>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</si>
  <si>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</si>
  <si>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</si>
  <si>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</si>
  <si>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</si>
  <si>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</si>
  <si>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</si>
  <si>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</si>
  <si>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</si>
  <si>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</si>
  <si>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</si>
  <si>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</si>
  <si>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</si>
  <si>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</si>
  <si>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</si>
  <si>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</si>
  <si>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</si>
  <si>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</si>
  <si>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</si>
  <si>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</si>
  <si>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</si>
  <si>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</si>
  <si>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</si>
  <si>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</si>
  <si>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</si>
  <si>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</si>
  <si>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</si>
  <si>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</si>
  <si>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</si>
  <si>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</si>
  <si>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</si>
  <si>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</si>
  <si>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</si>
  <si>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</si>
  <si>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</si>
  <si>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</si>
  <si>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</si>
  <si>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</si>
  <si>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</si>
  <si>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</si>
  <si>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</si>
  <si>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</si>
  <si>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</si>
  <si>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</si>
  <si>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</si>
  <si>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</si>
  <si>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</si>
  <si>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</si>
  <si>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</si>
  <si>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</si>
  <si>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</si>
  <si>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</si>
  <si>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</si>
  <si>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</si>
  <si>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</si>
  <si>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</si>
  <si>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</si>
  <si>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</si>
  <si>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</si>
  <si>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</si>
  <si>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</si>
  <si>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</si>
  <si>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</si>
  <si>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</si>
  <si>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</si>
  <si>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</si>
  <si>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</si>
  <si>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</si>
  <si>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</si>
  <si>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</si>
  <si>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</si>
  <si>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</si>
  <si>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</si>
  <si>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</si>
  <si>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</si>
  <si>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</si>
  <si>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</si>
  <si>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</si>
  <si>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</si>
  <si>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</si>
  <si>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</si>
  <si>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</si>
  <si>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</si>
  <si>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</si>
  <si>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</si>
  <si>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</si>
  <si>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</si>
  <si>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</si>
  <si>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</si>
  <si>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</si>
  <si>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</si>
  <si>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</si>
  <si>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</si>
  <si>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</si>
  <si>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</si>
  <si>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</si>
  <si>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</si>
  <si>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</si>
  <si>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</si>
  <si>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</si>
  <si>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</si>
  <si>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</si>
  <si>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</si>
  <si>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</si>
  <si>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</si>
  <si>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</si>
  <si>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</si>
  <si>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</si>
  <si>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</si>
  <si>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</si>
  <si>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</si>
  <si>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</si>
  <si>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</si>
  <si>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</si>
  <si>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</si>
  <si>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</si>
  <si>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</si>
  <si>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</si>
  <si>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</si>
  <si>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</si>
  <si>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</si>
  <si>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</si>
  <si>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</si>
  <si>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</si>
  <si>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</si>
  <si>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</si>
  <si>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</si>
  <si>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</si>
  <si>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</si>
  <si>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</si>
  <si>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</si>
  <si>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</si>
  <si>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</si>
  <si>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</si>
  <si>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</si>
  <si>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</si>
  <si>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</si>
  <si>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</si>
  <si>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</si>
  <si>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</si>
  <si>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</si>
  <si>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</si>
  <si>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</si>
  <si>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</si>
  <si>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</si>
  <si>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</si>
  <si>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</si>
  <si>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</si>
  <si>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</si>
  <si>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</si>
  <si>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</si>
  <si>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</si>
  <si>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</si>
  <si>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</si>
  <si>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</si>
  <si>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</si>
  <si>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</si>
  <si>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</si>
  <si>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</si>
  <si>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</si>
  <si>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</si>
  <si>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</si>
  <si>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</si>
  <si>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</si>
  <si>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</si>
  <si>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</si>
  <si>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</si>
  <si>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</si>
  <si>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</si>
  <si>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</si>
  <si>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</si>
  <si>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</si>
  <si>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</si>
  <si>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</si>
  <si>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</si>
  <si>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</si>
  <si>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</si>
  <si>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</si>
  <si>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</si>
  <si>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</si>
  <si>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</si>
  <si>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</si>
  <si>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</si>
  <si>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</si>
  <si>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</si>
  <si>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</si>
  <si>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</si>
  <si>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</si>
  <si>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</si>
  <si>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</si>
  <si>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</si>
  <si>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</si>
  <si>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</si>
  <si>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</si>
  <si>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</si>
  <si>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</si>
  <si>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</si>
  <si>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</si>
  <si>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</si>
  <si>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</si>
  <si>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</si>
  <si>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</si>
  <si>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</si>
  <si>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</si>
  <si>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</si>
  <si>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</si>
  <si>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</si>
  <si>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</si>
  <si>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</si>
  <si>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</si>
  <si>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</si>
  <si>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</si>
  <si>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</si>
  <si>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</si>
  <si>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</si>
  <si>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</si>
  <si>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</si>
  <si>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</si>
  <si>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</si>
  <si>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</si>
  <si>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</si>
  <si>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</si>
  <si>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</si>
  <si>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</si>
  <si>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</si>
  <si>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</si>
  <si>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</si>
  <si>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</si>
  <si>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</si>
  <si>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</si>
  <si>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</si>
  <si>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</si>
  <si>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</si>
  <si>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</si>
  <si>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</si>
  <si>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</si>
  <si>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</si>
  <si>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</si>
  <si>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</si>
  <si>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</si>
  <si>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</si>
  <si>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</si>
  <si>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</si>
  <si>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</si>
  <si>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</si>
  <si>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</si>
  <si>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</si>
  <si>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</si>
  <si>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</si>
  <si>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</si>
  <si>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</si>
  <si>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</si>
  <si>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</si>
  <si>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</si>
  <si>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</si>
  <si>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</si>
  <si>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</si>
  <si>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</si>
  <si>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</si>
  <si>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</si>
  <si>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</si>
  <si>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</si>
  <si>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</si>
  <si>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</si>
  <si>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</si>
  <si>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</si>
  <si>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</si>
  <si>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</si>
  <si>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</si>
  <si>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</si>
  <si>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</si>
  <si>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</si>
  <si>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</si>
  <si>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</si>
  <si>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</si>
  <si>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</si>
  <si>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</si>
  <si>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</si>
  <si>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</si>
  <si>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</si>
  <si>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</si>
  <si>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</si>
  <si>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</si>
  <si>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</si>
  <si>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</si>
  <si>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</si>
  <si>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</si>
  <si>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</si>
  <si>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</si>
  <si>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</si>
  <si>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</si>
  <si>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</si>
  <si>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</si>
  <si>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</si>
  <si>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</si>
  <si>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</si>
  <si>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</si>
  <si>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</si>
  <si>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</si>
  <si>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</si>
  <si>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</si>
  <si>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</si>
  <si>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</si>
  <si>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</si>
  <si>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</si>
  <si>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</si>
  <si>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</si>
  <si>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</si>
  <si>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</si>
  <si>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</si>
  <si>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</si>
  <si>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</si>
  <si>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</si>
  <si>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</si>
  <si>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</si>
  <si>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</si>
  <si>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</si>
  <si>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</si>
  <si>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</si>
  <si>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</si>
  <si>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</si>
  <si>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</si>
  <si>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</si>
  <si>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</si>
  <si>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</si>
  <si>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</si>
  <si>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</si>
  <si>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</si>
  <si>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</si>
  <si>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</si>
  <si>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</si>
  <si>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</si>
  <si>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</si>
  <si>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</si>
  <si>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</si>
  <si>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</si>
  <si>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</si>
  <si>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</si>
  <si>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</si>
  <si>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</si>
  <si>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</si>
  <si>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</si>
  <si>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</si>
  <si>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</si>
  <si>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</si>
  <si>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</si>
  <si>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</si>
  <si>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</si>
  <si>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</si>
  <si>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</si>
  <si>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</si>
  <si>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</si>
  <si>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</si>
  <si>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</si>
  <si>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</si>
  <si>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</si>
  <si>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</si>
  <si>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</si>
  <si>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</si>
  <si>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</si>
  <si>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</si>
  <si>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</si>
  <si>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</si>
  <si>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</si>
  <si>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</si>
  <si>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</si>
  <si>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</si>
  <si>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</si>
  <si>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</si>
  <si>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</si>
  <si>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</si>
  <si>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</si>
  <si>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</si>
  <si>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</si>
  <si>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</si>
  <si>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</si>
  <si>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</si>
  <si>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</si>
  <si>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</si>
  <si>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</si>
  <si>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</si>
  <si>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</si>
  <si>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</si>
  <si>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</si>
  <si>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</si>
  <si>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</si>
  <si>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</si>
  <si>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</si>
  <si>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</si>
  <si>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</si>
  <si>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</si>
  <si>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</si>
  <si>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</si>
  <si>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</si>
  <si>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</si>
  <si>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</si>
  <si>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</si>
  <si>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</si>
  <si>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</si>
  <si>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</si>
  <si>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</si>
  <si>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</si>
  <si>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</si>
  <si>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</si>
  <si>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</si>
  <si>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</si>
  <si>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</si>
  <si>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</si>
  <si>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</si>
  <si>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</si>
  <si>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</si>
  <si>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</si>
  <si>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</si>
  <si>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</si>
  <si>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</si>
  <si>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</si>
  <si>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</si>
  <si>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</si>
  <si>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</si>
  <si>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</si>
  <si>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</si>
  <si>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</si>
  <si>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</si>
  <si>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</si>
  <si>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</si>
  <si>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</si>
  <si>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</si>
  <si>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</si>
  <si>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</si>
  <si>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</si>
  <si>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</si>
  <si>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</si>
  <si>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</si>
  <si>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</si>
  <si>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</si>
  <si>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</si>
  <si>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</si>
  <si>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</si>
  <si>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</si>
  <si>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</si>
  <si>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</si>
  <si>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</si>
  <si>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</si>
  <si>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</si>
  <si>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</si>
  <si>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</si>
  <si>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</si>
  <si>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</si>
  <si>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</si>
  <si>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</si>
  <si>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</si>
  <si>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</si>
  <si>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</si>
  <si>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</si>
  <si>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</si>
  <si>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</si>
  <si>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</si>
  <si>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</si>
  <si>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</si>
  <si>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</si>
  <si>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</si>
  <si>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</si>
  <si>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</si>
  <si>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</si>
  <si>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</si>
  <si>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</si>
  <si>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</si>
  <si>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</si>
  <si>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</si>
  <si>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</si>
  <si>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</si>
  <si>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</si>
  <si>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</si>
  <si>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</si>
  <si>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</si>
  <si>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</si>
  <si>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</si>
  <si>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</si>
  <si>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</si>
  <si>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</si>
  <si>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</si>
  <si>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</si>
  <si>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</si>
  <si>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</si>
  <si>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</si>
  <si>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</si>
  <si>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</si>
  <si>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</si>
  <si>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</si>
  <si>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</si>
  <si>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</si>
  <si>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</si>
  <si>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</si>
  <si>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</si>
  <si>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</si>
  <si>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</si>
  <si>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</si>
  <si>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</si>
  <si>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</si>
  <si>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</si>
  <si>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</si>
  <si>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</si>
  <si>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</si>
  <si>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</si>
  <si>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</si>
  <si>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</si>
  <si>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</si>
  <si>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</si>
  <si>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</si>
  <si>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</si>
  <si>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</si>
  <si>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</si>
  <si>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</si>
  <si>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</si>
  <si>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</si>
  <si>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</si>
  <si>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</si>
  <si>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</si>
  <si>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</si>
  <si>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</si>
  <si>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</si>
  <si>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</si>
  <si>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</si>
  <si>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</si>
  <si>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</si>
  <si>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</si>
  <si>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</si>
  <si>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</si>
  <si>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</si>
  <si>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</si>
  <si>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</si>
  <si>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</si>
  <si>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</si>
  <si>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</si>
  <si>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</si>
  <si>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</si>
  <si>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</si>
  <si>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</si>
  <si>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</si>
  <si>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</si>
  <si>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</si>
  <si>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</si>
  <si>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</si>
  <si>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</si>
  <si>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</si>
  <si>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</si>
  <si>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</si>
  <si>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</si>
  <si>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</si>
  <si>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</si>
  <si>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</si>
  <si>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</si>
  <si>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</si>
  <si>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</si>
  <si>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</si>
  <si>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</si>
  <si>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</si>
  <si>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</si>
  <si>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</si>
  <si>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</si>
  <si>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</si>
  <si>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</si>
  <si>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</si>
  <si>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</si>
  <si>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</si>
  <si>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</si>
  <si>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</si>
  <si>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</si>
  <si>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</si>
  <si>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</si>
  <si>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</si>
  <si>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</si>
  <si>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</si>
  <si>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</si>
  <si>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</si>
  <si>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</si>
  <si>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</si>
  <si>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</si>
  <si>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</si>
  <si>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</si>
  <si>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</si>
  <si>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</si>
  <si>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</si>
  <si>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</si>
  <si>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</si>
  <si>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</si>
  <si>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</si>
  <si>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</si>
  <si>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</si>
  <si>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</si>
  <si>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</si>
  <si>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</si>
  <si>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</si>
  <si>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</si>
  <si>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</si>
  <si>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</si>
  <si>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</si>
  <si>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</si>
  <si>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</si>
  <si>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</si>
  <si>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</si>
  <si>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</si>
  <si>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</si>
  <si>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</si>
  <si>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</si>
  <si>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</si>
  <si>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</si>
  <si>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</si>
  <si>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</si>
  <si>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</si>
  <si>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</si>
  <si>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</si>
  <si>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</si>
  <si>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</si>
  <si>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</si>
  <si>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</si>
  <si>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</si>
  <si>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</si>
  <si>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</si>
  <si>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</si>
  <si>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</si>
  <si>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</si>
  <si>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</si>
  <si>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</si>
  <si>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</si>
  <si>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</si>
  <si>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</si>
  <si>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</si>
  <si>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</si>
  <si>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</si>
  <si>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</si>
  <si>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</si>
  <si>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</si>
  <si>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</si>
  <si>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</si>
  <si>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</si>
  <si>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</si>
  <si>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</si>
  <si>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</si>
  <si>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</si>
  <si>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</si>
  <si>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</si>
  <si>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</si>
  <si>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</si>
  <si>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</si>
  <si>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</si>
  <si>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</si>
  <si>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</si>
  <si>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</si>
  <si>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</si>
  <si>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</si>
  <si>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</si>
  <si>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</si>
  <si>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</si>
  <si>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</si>
  <si>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</si>
  <si>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</si>
  <si>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</si>
  <si>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</si>
  <si>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</si>
  <si>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</si>
  <si>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</si>
  <si>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</si>
  <si>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</si>
  <si>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</si>
  <si>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</si>
  <si>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</si>
  <si>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</si>
  <si>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</si>
  <si>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</si>
  <si>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</si>
  <si>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</si>
  <si>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</si>
  <si>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</si>
  <si>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</si>
  <si>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</si>
  <si>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</si>
  <si>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</si>
  <si>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</si>
  <si>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</si>
  <si>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</si>
  <si>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</si>
  <si>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</si>
  <si>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</si>
  <si>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</si>
  <si>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</si>
  <si>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</si>
  <si>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</si>
  <si>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</si>
  <si>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</si>
  <si>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</si>
  <si>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</si>
  <si>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</si>
  <si>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</si>
  <si>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</si>
  <si>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</si>
  <si>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</si>
  <si>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</si>
  <si>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</si>
  <si>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</si>
  <si>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</si>
  <si>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</si>
  <si>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</si>
  <si>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</si>
  <si>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</si>
  <si>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</si>
  <si>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</si>
  <si>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</si>
  <si>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</si>
  <si>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</si>
  <si>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</si>
  <si>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</si>
  <si>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</si>
  <si>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</si>
  <si>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</si>
  <si>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</si>
  <si>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</si>
  <si>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</si>
  <si>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</si>
  <si>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</si>
  <si>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</si>
  <si>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</si>
  <si>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</si>
  <si>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</si>
  <si>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</si>
  <si>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</si>
  <si>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</si>
  <si>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</si>
  <si>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</si>
  <si>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</si>
  <si>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</si>
  <si>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</si>
  <si>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</si>
  <si>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</si>
  <si>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</si>
  <si>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</si>
  <si>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</si>
  <si>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</si>
  <si>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</si>
  <si>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</si>
  <si>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</si>
  <si>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</si>
  <si>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</si>
  <si>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</si>
  <si>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</si>
  <si>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</si>
  <si>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</si>
  <si>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</si>
  <si>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</si>
  <si>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</si>
  <si>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</si>
  <si>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</si>
  <si>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</si>
  <si>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</si>
  <si>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</si>
  <si>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</si>
  <si>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</si>
  <si>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</si>
  <si>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</si>
  <si>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</si>
  <si>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</si>
  <si>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</si>
  <si>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</si>
  <si>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</si>
  <si>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</si>
  <si>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</si>
  <si>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</si>
  <si>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</si>
  <si>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</si>
  <si>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</si>
  <si>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</si>
  <si>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</si>
  <si>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</si>
  <si>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</si>
  <si>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</si>
  <si>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</si>
  <si>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</si>
  <si>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</si>
  <si>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</si>
  <si>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</si>
  <si>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</si>
  <si>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</si>
  <si>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</si>
  <si>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</si>
  <si>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</si>
  <si>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</si>
  <si>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</si>
  <si>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</si>
  <si>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</si>
  <si>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</si>
  <si>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</si>
  <si>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</si>
  <si>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</si>
  <si>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</si>
  <si>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</si>
  <si>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</si>
  <si>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</si>
  <si>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</si>
  <si>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</si>
  <si>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</si>
  <si>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</si>
  <si>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</si>
  <si>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</si>
  <si>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</si>
  <si>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</si>
  <si>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</si>
  <si>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</si>
  <si>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</si>
  <si>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</si>
  <si>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</si>
  <si>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</si>
  <si>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</si>
  <si>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</si>
  <si>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</si>
  <si>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</si>
  <si>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</si>
  <si>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</si>
  <si>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</si>
  <si>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</si>
  <si>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</si>
  <si>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</si>
  <si>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</si>
  <si>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</si>
  <si>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</si>
  <si>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</si>
  <si>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</si>
  <si>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</si>
  <si>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</si>
  <si>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</si>
  <si>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</si>
  <si>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</si>
  <si>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</si>
  <si>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</si>
  <si>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</si>
  <si>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</si>
  <si>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</si>
  <si>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</si>
  <si>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</si>
  <si>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</si>
  <si>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</si>
  <si>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</si>
  <si>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</si>
  <si>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</si>
  <si>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</si>
  <si>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</si>
  <si>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</si>
  <si>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</si>
  <si>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</si>
  <si>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</si>
  <si>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</si>
  <si>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</si>
  <si>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</si>
  <si>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</si>
  <si>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</si>
  <si>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</si>
  <si>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</si>
  <si>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</si>
  <si>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</si>
  <si>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</si>
  <si>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</si>
  <si>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</si>
  <si>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</si>
  <si>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</si>
  <si>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</si>
  <si>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</si>
  <si>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</si>
  <si>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</si>
  <si>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</si>
  <si>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</si>
  <si>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</si>
  <si>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</si>
  <si>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</si>
  <si>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</si>
  <si>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</si>
  <si>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</si>
  <si>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</si>
  <si>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</si>
  <si>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</si>
  <si>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</si>
  <si>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</si>
  <si>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</si>
  <si>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</si>
  <si>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</si>
  <si>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</si>
  <si>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</si>
  <si>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</si>
  <si>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</si>
  <si>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</si>
  <si>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</si>
  <si>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</si>
  <si>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</si>
  <si>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</si>
  <si>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</si>
  <si>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</si>
  <si>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</si>
  <si>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</si>
  <si>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</si>
  <si>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</si>
  <si>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</si>
  <si>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</si>
  <si>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</si>
  <si>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</si>
  <si>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</si>
  <si>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</si>
  <si>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</si>
  <si>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</si>
  <si>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</si>
  <si>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</si>
  <si>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</si>
  <si>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</si>
  <si>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</si>
  <si>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</si>
  <si>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</si>
  <si>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</si>
  <si>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</si>
  <si>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</si>
  <si>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</si>
  <si>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</si>
  <si>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</si>
  <si>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</si>
  <si>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</si>
  <si>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</si>
  <si>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</si>
  <si>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</si>
  <si>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</si>
  <si>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</si>
  <si>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</si>
  <si>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</si>
  <si>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</si>
  <si>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</si>
  <si>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</si>
  <si>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</si>
  <si>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</si>
  <si>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</si>
  <si>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</si>
  <si>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</si>
  <si>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</si>
  <si>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</si>
  <si>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</si>
  <si>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</si>
  <si>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</si>
  <si>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</si>
  <si>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</si>
  <si>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</si>
  <si>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</si>
  <si>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</si>
  <si>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</si>
  <si>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</si>
  <si>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</si>
  <si>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</si>
  <si>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</si>
  <si>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</si>
  <si>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</si>
  <si>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</si>
  <si>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</si>
  <si>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</si>
  <si>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</si>
  <si>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</si>
  <si>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</si>
  <si>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</si>
  <si>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</si>
  <si>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</si>
  <si>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</si>
  <si>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</si>
  <si>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</si>
  <si>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</si>
  <si>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</si>
  <si>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</si>
  <si>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</si>
  <si>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</si>
  <si>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</si>
  <si>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</si>
  <si>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</si>
  <si>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</si>
  <si>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</si>
  <si>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</si>
  <si>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</si>
  <si>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</si>
  <si>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</si>
  <si>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</si>
  <si>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</si>
  <si>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</si>
  <si>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</si>
  <si>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</si>
  <si>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</si>
  <si>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</si>
  <si>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</si>
  <si>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</si>
  <si>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</si>
  <si>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</si>
  <si>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</si>
  <si>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</si>
  <si>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</si>
  <si>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</si>
  <si>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</si>
  <si>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</si>
  <si>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</si>
  <si>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</si>
  <si>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</si>
  <si>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</si>
  <si>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</si>
  <si>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</si>
  <si>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</si>
  <si>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</si>
  <si>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</si>
  <si>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</si>
  <si>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</si>
  <si>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</si>
  <si>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</si>
  <si>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</si>
  <si>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</si>
  <si>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</si>
  <si>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</si>
  <si>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</si>
  <si>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</si>
  <si>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</si>
  <si>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</si>
  <si>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</si>
  <si>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</si>
  <si>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</si>
  <si>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</si>
  <si>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</si>
  <si>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</si>
  <si>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</si>
  <si>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</si>
  <si>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</si>
  <si>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</si>
  <si>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</si>
  <si>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</si>
  <si>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</si>
  <si>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</si>
  <si>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</si>
  <si>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</si>
  <si>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</si>
  <si>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</si>
  <si>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</si>
  <si>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</si>
  <si>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</si>
  <si>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</si>
  <si>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</si>
  <si>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</si>
  <si>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</si>
  <si>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</si>
  <si>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</si>
  <si>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</si>
  <si>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</si>
  <si>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</si>
  <si>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</si>
  <si>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</si>
  <si>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</si>
  <si>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</si>
  <si>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</si>
  <si>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</si>
  <si>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</si>
  <si>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</si>
  <si>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</si>
  <si>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</si>
  <si>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</si>
  <si>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</si>
  <si>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</si>
  <si>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</si>
  <si>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</si>
  <si>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</si>
  <si>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</si>
  <si>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</si>
  <si>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</si>
  <si>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</si>
  <si>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</si>
  <si>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</si>
  <si>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</si>
  <si>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</si>
  <si>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</si>
  <si>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</si>
  <si>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</si>
  <si>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</si>
  <si>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</si>
  <si>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</si>
  <si>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</si>
  <si>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</si>
  <si>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</si>
  <si>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</si>
  <si>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</si>
  <si>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</si>
  <si>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</si>
  <si>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</si>
  <si>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</si>
  <si>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</si>
  <si>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</si>
  <si>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</si>
  <si>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</si>
  <si>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</si>
  <si>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</si>
  <si>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</si>
  <si>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</si>
  <si>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</si>
  <si>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</si>
  <si>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</si>
  <si>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</si>
  <si>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</si>
  <si>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</si>
  <si>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</si>
  <si>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</si>
  <si>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</si>
  <si>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</si>
  <si>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</si>
  <si>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</si>
  <si>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</si>
  <si>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</si>
  <si>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</si>
  <si>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</si>
  <si>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</si>
  <si>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</si>
  <si>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</si>
  <si>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</si>
  <si>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</si>
  <si>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</si>
  <si>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</si>
  <si>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</si>
  <si>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</si>
  <si>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</si>
  <si>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</si>
  <si>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</si>
  <si>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</si>
  <si>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</si>
  <si>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</si>
  <si>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</si>
  <si>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</si>
  <si>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</si>
  <si>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</si>
  <si>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</si>
  <si>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</si>
  <si>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</si>
  <si>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</si>
  <si>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</si>
  <si>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</si>
  <si>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</si>
  <si>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</si>
  <si>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</si>
  <si>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</si>
  <si>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</si>
  <si>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</si>
  <si>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</si>
  <si>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</si>
  <si>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</si>
  <si>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</si>
  <si>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</si>
  <si>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</si>
  <si>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</si>
  <si>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</si>
  <si>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</si>
  <si>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</si>
  <si>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</si>
  <si>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</si>
  <si>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</si>
  <si>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</si>
  <si>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</si>
  <si>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</si>
  <si>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</si>
  <si>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</si>
  <si>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</si>
  <si>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</si>
  <si>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</si>
  <si>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</si>
  <si>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</si>
  <si>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</si>
  <si>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</si>
  <si>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</si>
  <si>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</si>
  <si>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</si>
  <si>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</si>
  <si>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</si>
  <si>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</si>
  <si>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</si>
  <si>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</si>
  <si>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</si>
  <si>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</si>
  <si>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</si>
  <si>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</si>
  <si>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</si>
  <si>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</si>
  <si>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</si>
  <si>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</si>
  <si>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</si>
  <si>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</si>
  <si>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</si>
  <si>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</si>
  <si>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</si>
  <si>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</si>
  <si>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</si>
  <si>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</si>
  <si>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</si>
  <si>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</si>
  <si>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</si>
  <si>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</si>
  <si>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</si>
  <si>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</si>
  <si>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</si>
  <si>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</si>
  <si>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</si>
  <si>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</si>
  <si>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</si>
  <si>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</si>
  <si>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</si>
  <si>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</si>
  <si>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</si>
  <si>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</si>
  <si>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</si>
  <si>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</si>
  <si>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</si>
  <si>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</si>
  <si>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</si>
  <si>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</si>
  <si>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</si>
  <si>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</si>
  <si>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</si>
  <si>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</si>
  <si>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</si>
  <si>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</si>
  <si>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</si>
  <si>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</si>
  <si>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</si>
  <si>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</si>
  <si>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</si>
  <si>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</si>
  <si>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</si>
  <si>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</si>
  <si>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</si>
  <si>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</si>
  <si>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</si>
  <si>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</si>
  <si>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</si>
  <si>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</si>
  <si>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</si>
  <si>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</si>
  <si>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</si>
  <si>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</si>
  <si>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</si>
  <si>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</si>
  <si>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</si>
  <si>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</si>
  <si>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</si>
  <si>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</si>
  <si>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</si>
  <si>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</si>
  <si>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</si>
  <si>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</si>
  <si>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</si>
  <si>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</si>
  <si>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</si>
  <si>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</si>
  <si>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</si>
  <si>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</si>
  <si>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</si>
  <si>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</si>
  <si>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</si>
  <si>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</si>
  <si>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</si>
  <si>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</si>
  <si>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</si>
  <si>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</si>
  <si>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</si>
  <si>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</si>
  <si>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</si>
  <si>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</si>
  <si>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</si>
  <si>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</si>
  <si>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</si>
  <si>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</si>
  <si>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</si>
  <si>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</si>
  <si>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</si>
  <si>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</si>
  <si>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</si>
  <si>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</si>
  <si>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</si>
  <si>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</si>
  <si>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</si>
  <si>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</si>
  <si>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</si>
  <si>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</si>
  <si>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</si>
  <si>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</si>
  <si>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</si>
  <si>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</si>
  <si>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</si>
  <si>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</si>
  <si>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</si>
  <si>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</si>
  <si>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</si>
  <si>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</si>
  <si>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</si>
  <si>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</si>
  <si>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</si>
  <si>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</si>
  <si>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</si>
  <si>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</si>
  <si>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</si>
  <si>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</si>
  <si>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</si>
  <si>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</si>
  <si>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</si>
  <si>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</si>
  <si>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</si>
  <si>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</si>
  <si>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</si>
  <si>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</si>
  <si>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</si>
  <si>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</si>
  <si>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</si>
  <si>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</si>
  <si>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</si>
  <si>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</si>
  <si>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</si>
  <si>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</si>
  <si>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</si>
  <si>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</si>
  <si>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</si>
  <si>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</si>
  <si>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</si>
  <si>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</si>
  <si>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</si>
  <si>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</si>
  <si>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</si>
  <si>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</si>
  <si>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</si>
  <si>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</si>
  <si>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</si>
  <si>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</si>
  <si>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</si>
  <si>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</si>
  <si>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</si>
  <si>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</si>
  <si>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</si>
  <si>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</si>
  <si>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</si>
  <si>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</si>
  <si>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</si>
  <si>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</si>
  <si>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</si>
  <si>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</si>
  <si>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</si>
  <si>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</si>
  <si>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</si>
  <si>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</si>
  <si>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</si>
  <si>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</si>
  <si>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</si>
  <si>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</si>
  <si>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</si>
  <si>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</si>
  <si>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</si>
  <si>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</si>
  <si>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</si>
  <si>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</si>
  <si>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</si>
  <si>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</si>
  <si>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</si>
  <si>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</si>
  <si>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</si>
  <si>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</si>
  <si>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</si>
  <si>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</si>
  <si>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</si>
  <si>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</si>
  <si>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</si>
  <si>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</si>
  <si>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</si>
  <si>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</si>
  <si>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</si>
  <si>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</si>
  <si>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</si>
  <si>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</si>
  <si>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</si>
  <si>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</si>
  <si>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</si>
  <si>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</si>
  <si>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</si>
  <si>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</si>
  <si>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</si>
  <si>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</si>
  <si>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</si>
  <si>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</si>
  <si>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</si>
  <si>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</si>
  <si>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</si>
  <si>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</si>
  <si>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</si>
  <si>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</si>
  <si>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</si>
  <si>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</si>
  <si>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</si>
  <si>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</si>
  <si>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</si>
  <si>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</si>
  <si>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</si>
  <si>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</si>
  <si>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</si>
  <si>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</si>
  <si>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</si>
  <si>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</si>
  <si>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</si>
  <si>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</si>
  <si>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</si>
  <si>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</si>
  <si>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</si>
  <si>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</si>
  <si>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</si>
  <si>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</si>
  <si>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</si>
  <si>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</si>
  <si>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</si>
  <si>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</si>
  <si>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</si>
  <si>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</si>
  <si>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</si>
  <si>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</si>
  <si>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</si>
  <si>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</si>
  <si>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</si>
  <si>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</si>
  <si>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</si>
  <si>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</si>
  <si>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</si>
  <si>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</si>
  <si>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</si>
  <si>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</si>
  <si>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</si>
  <si>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</si>
  <si>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</si>
  <si>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</si>
  <si>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</si>
  <si>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</si>
  <si>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</si>
  <si>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</si>
  <si>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</si>
  <si>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</si>
  <si>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</si>
  <si>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</si>
  <si>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</si>
  <si>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</si>
  <si>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</si>
  <si>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</si>
  <si>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</si>
  <si>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</si>
  <si>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</si>
  <si>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</si>
  <si>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</si>
  <si>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</si>
  <si>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</si>
  <si>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</si>
  <si>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</si>
  <si>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</si>
  <si>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</si>
  <si>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</si>
  <si>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</si>
  <si>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</si>
  <si>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</si>
  <si>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</si>
  <si>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</si>
  <si>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</si>
  <si>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</si>
  <si>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</si>
  <si>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</si>
  <si>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</si>
  <si>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</si>
  <si>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</si>
  <si>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</si>
  <si>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</si>
  <si>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</si>
  <si>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</si>
  <si>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</si>
  <si>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</si>
  <si>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</si>
  <si>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</si>
  <si>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</si>
  <si>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</si>
  <si>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</si>
  <si>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</si>
  <si>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</si>
  <si>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</si>
  <si>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</si>
  <si>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</si>
  <si>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</si>
  <si>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</si>
  <si>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</si>
  <si>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</si>
  <si>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</si>
  <si>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</si>
  <si>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</si>
  <si>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</si>
  <si>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</si>
  <si>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</si>
  <si>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</si>
  <si>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</si>
  <si>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</si>
  <si>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</si>
  <si>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</si>
  <si>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</si>
  <si>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</si>
  <si>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</si>
  <si>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</si>
  <si>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</si>
  <si>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</si>
  <si>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</si>
  <si>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</si>
  <si>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</si>
  <si>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</si>
  <si>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</si>
  <si>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</si>
  <si>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</si>
  <si>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</si>
  <si>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</si>
  <si>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</si>
  <si>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</si>
  <si>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</si>
  <si>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</si>
  <si>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</si>
  <si>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</si>
  <si>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</si>
  <si>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</si>
  <si>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</si>
  <si>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</si>
  <si>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</si>
  <si>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</si>
  <si>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</si>
  <si>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</si>
  <si>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</si>
  <si>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</si>
  <si>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</si>
  <si>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</si>
  <si>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</si>
  <si>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</si>
  <si>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</si>
  <si>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</si>
  <si>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</si>
  <si>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</si>
  <si>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</si>
  <si>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</si>
  <si>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</si>
  <si>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</si>
  <si>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</si>
  <si>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</si>
  <si>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</si>
  <si>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</si>
  <si>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</si>
  <si>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</si>
  <si>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</si>
  <si>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</si>
  <si>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</si>
  <si>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</si>
  <si>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</si>
  <si>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</si>
  <si>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</si>
  <si>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</si>
  <si>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</si>
  <si>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</si>
  <si>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</si>
  <si>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</si>
  <si>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</si>
  <si>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</si>
  <si>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</si>
  <si>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</si>
  <si>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</si>
  <si>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</si>
  <si>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</si>
  <si>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</si>
  <si>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</si>
  <si>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</si>
  <si>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</si>
  <si>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</si>
  <si>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</si>
  <si>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</si>
  <si>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</si>
  <si>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</si>
  <si>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</si>
  <si>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</si>
  <si>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</si>
  <si>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</si>
  <si>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</si>
  <si>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</si>
  <si>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</si>
  <si>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</si>
  <si>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</si>
  <si>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</si>
  <si>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</si>
  <si>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</si>
  <si>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</si>
  <si>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</si>
  <si>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</si>
  <si>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</si>
  <si>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</si>
  <si>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</si>
  <si>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</si>
  <si>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</si>
  <si>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</si>
  <si>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</si>
  <si>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</si>
  <si>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</si>
  <si>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</si>
  <si>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</si>
  <si>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</si>
  <si>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</si>
  <si>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</si>
  <si>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</si>
  <si>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</si>
  <si>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</si>
  <si>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</si>
  <si>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</si>
  <si>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</si>
  <si>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</si>
  <si>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</si>
  <si>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</si>
  <si>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</si>
  <si>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</si>
  <si>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</si>
  <si>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</si>
  <si>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</si>
  <si>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</si>
  <si>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</si>
  <si>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</si>
  <si>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</si>
  <si>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</si>
  <si>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</si>
  <si>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</si>
  <si>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</si>
  <si>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</si>
  <si>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</si>
  <si>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</si>
  <si>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</si>
  <si>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</si>
  <si>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</si>
  <si>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</si>
  <si>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</si>
  <si>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</si>
  <si>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</si>
  <si>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</si>
  <si>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</si>
  <si>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</si>
  <si>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</si>
  <si>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</si>
  <si>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</si>
  <si>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</si>
  <si>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</si>
  <si>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</si>
  <si>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</si>
  <si>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</si>
  <si>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</si>
  <si>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</si>
  <si>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</si>
  <si>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</si>
  <si>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</si>
  <si>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</si>
  <si>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</si>
  <si>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</si>
  <si>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</si>
  <si>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</si>
  <si>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</si>
  <si>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</si>
  <si>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</si>
  <si>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</si>
  <si>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</si>
  <si>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</si>
  <si>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</si>
  <si>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</si>
  <si>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</si>
  <si>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</si>
  <si>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</si>
  <si>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</si>
  <si>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</si>
  <si>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</si>
  <si>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</si>
  <si>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</si>
  <si>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</si>
  <si>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</si>
  <si>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</si>
  <si>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</si>
  <si>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</si>
  <si>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</si>
  <si>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</si>
  <si>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</si>
  <si>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</si>
  <si>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</si>
  <si>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</si>
  <si>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</si>
  <si>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</si>
  <si>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</si>
  <si>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</si>
  <si>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</si>
  <si>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</si>
  <si>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</si>
  <si>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</si>
  <si>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</si>
  <si>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</si>
  <si>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</si>
  <si>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</si>
  <si>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</si>
  <si>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</si>
  <si>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</si>
  <si>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</si>
  <si>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</si>
  <si>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</si>
  <si>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</si>
  <si>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</si>
  <si>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</si>
  <si>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</si>
  <si>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</si>
  <si>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</si>
  <si>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</si>
  <si>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</si>
  <si>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</si>
  <si>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</si>
  <si>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</si>
  <si>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</si>
  <si>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</si>
  <si>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</si>
  <si>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</si>
  <si>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</si>
  <si>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</si>
  <si>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</si>
  <si>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</si>
  <si>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</si>
  <si>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</si>
  <si>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</si>
  <si>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</si>
  <si>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</si>
  <si>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</si>
  <si>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</si>
  <si>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</si>
  <si>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</si>
  <si>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</si>
  <si>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</si>
  <si>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</si>
  <si>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</si>
  <si>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</si>
  <si>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</si>
  <si>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</si>
  <si>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</si>
  <si>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</si>
  <si>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</si>
  <si>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</si>
  <si>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</si>
  <si>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</si>
  <si>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</si>
  <si>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</si>
  <si>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</si>
  <si>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</si>
  <si>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</si>
  <si>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</si>
  <si>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</si>
  <si>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</si>
  <si>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</si>
  <si>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</si>
  <si>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</si>
  <si>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</si>
  <si>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</si>
  <si>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</si>
  <si>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</si>
  <si>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</si>
  <si>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</si>
  <si>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</si>
  <si>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</si>
  <si>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</si>
  <si>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</si>
  <si>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</si>
  <si>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</si>
  <si>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</si>
  <si>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</si>
  <si>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</si>
  <si>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</si>
  <si>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</si>
  <si>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</si>
  <si>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</si>
  <si>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</si>
  <si>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</si>
  <si>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</si>
  <si>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</si>
  <si>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</si>
  <si>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</si>
  <si>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</si>
  <si>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</si>
  <si>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</si>
  <si>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</si>
  <si>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</si>
  <si>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</si>
  <si>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</si>
  <si>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</si>
  <si>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</si>
  <si>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</si>
  <si>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</si>
  <si>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</si>
  <si>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</si>
  <si>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</si>
  <si>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</si>
  <si>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</si>
  <si>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</si>
  <si>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</si>
  <si>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</si>
  <si>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</si>
  <si>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</si>
  <si>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</si>
  <si>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</si>
  <si>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</si>
  <si>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</si>
  <si>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</si>
  <si>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</si>
  <si>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</si>
  <si>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</si>
  <si>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</si>
  <si>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</si>
  <si>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</si>
  <si>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</si>
  <si>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</si>
  <si>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</si>
  <si>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</si>
  <si>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</si>
  <si>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</si>
  <si>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</si>
  <si>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</si>
  <si>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</si>
  <si>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</si>
  <si>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</si>
  <si>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</si>
  <si>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</si>
  <si>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</si>
  <si>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</si>
  <si>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</si>
  <si>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</si>
  <si>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</si>
  <si>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</si>
  <si>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</si>
  <si>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</si>
  <si>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</si>
  <si>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</si>
  <si>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</si>
  <si>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</si>
  <si>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</si>
  <si>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</si>
  <si>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</si>
  <si>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</si>
  <si>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</si>
  <si>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</si>
  <si>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</si>
  <si>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</si>
  <si>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</si>
  <si>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</si>
  <si>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</si>
  <si>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</si>
  <si>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</si>
  <si>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</si>
  <si>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</si>
  <si>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</si>
  <si>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</si>
  <si>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</si>
  <si>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</si>
  <si>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</si>
  <si>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</si>
  <si>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</si>
  <si>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</si>
  <si>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</si>
  <si>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</si>
  <si>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</si>
  <si>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</si>
  <si>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</si>
  <si>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</si>
  <si>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</si>
  <si>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</si>
  <si>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</si>
  <si>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</si>
  <si>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</si>
  <si>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</si>
  <si>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</si>
  <si>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</si>
  <si>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</si>
  <si>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</si>
  <si>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</si>
  <si>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</si>
  <si>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</si>
  <si>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</si>
  <si>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</si>
  <si>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</si>
  <si>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</si>
  <si>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</si>
  <si>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</si>
  <si>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</si>
  <si>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</si>
  <si>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</si>
  <si>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</si>
  <si>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</si>
  <si>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</si>
  <si>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</si>
  <si>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</si>
  <si>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</si>
  <si>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</si>
  <si>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</si>
  <si>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</si>
  <si>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</si>
  <si>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</si>
  <si>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</si>
  <si>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</si>
  <si>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</si>
  <si>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</si>
  <si>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</si>
  <si>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</si>
  <si>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</si>
  <si>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</si>
  <si>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</si>
  <si>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</si>
  <si>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</si>
  <si>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</si>
  <si>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</si>
  <si>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</si>
  <si>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</si>
  <si>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</si>
  <si>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</si>
  <si>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</si>
  <si>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</si>
  <si>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</si>
  <si>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</si>
  <si>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</si>
  <si>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</si>
  <si>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</si>
  <si>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</si>
  <si>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</si>
  <si>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</si>
  <si>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</si>
  <si>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</si>
  <si>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</si>
  <si>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</si>
  <si>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</si>
  <si>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</si>
  <si>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</si>
  <si>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</si>
  <si>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</si>
  <si>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</si>
  <si>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</si>
  <si>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</si>
  <si>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</si>
  <si>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</si>
  <si>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</si>
  <si>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</si>
  <si>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</si>
  <si>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</si>
  <si>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</si>
  <si>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</si>
  <si>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</si>
  <si>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</si>
  <si>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</si>
  <si>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</si>
  <si>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</si>
  <si>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</si>
  <si>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</si>
  <si>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</si>
  <si>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</si>
  <si>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</si>
  <si>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</si>
  <si>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</si>
  <si>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</si>
  <si>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</si>
  <si>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</si>
  <si>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</si>
  <si>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</si>
  <si>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</si>
  <si>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</si>
  <si>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</si>
  <si>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</si>
  <si>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</si>
  <si>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</si>
  <si>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</si>
  <si>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</si>
  <si>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</si>
  <si>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</si>
  <si>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</si>
  <si>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</si>
  <si>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</si>
  <si>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</si>
  <si>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</si>
  <si>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</si>
  <si>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</si>
  <si>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</si>
  <si>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</si>
  <si>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</si>
  <si>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</si>
  <si>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</si>
  <si>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</si>
  <si>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</si>
  <si>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</si>
  <si>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</si>
  <si>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</si>
  <si>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</si>
  <si>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</si>
  <si>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</si>
  <si>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</si>
  <si>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</si>
  <si>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</si>
  <si>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</si>
  <si>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</si>
  <si>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</si>
  <si>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</si>
  <si>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</si>
  <si>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</si>
  <si>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</si>
  <si>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</si>
  <si>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</si>
  <si>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</si>
  <si>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</si>
  <si>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</si>
  <si>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</si>
  <si>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</si>
  <si>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</si>
  <si>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</si>
  <si>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</si>
  <si>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</si>
  <si>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</si>
  <si>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</si>
  <si>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</si>
  <si>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</si>
  <si>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</si>
  <si>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</si>
  <si>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</si>
  <si>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</si>
  <si>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</si>
  <si>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</si>
  <si>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</si>
  <si>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</si>
  <si>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</si>
  <si>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</si>
  <si>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</si>
  <si>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</si>
  <si>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</si>
  <si>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</si>
  <si>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</si>
  <si>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</si>
  <si>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</si>
  <si>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</si>
  <si>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</si>
  <si>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</si>
  <si>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</si>
  <si>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</si>
  <si>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</si>
  <si>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</si>
  <si>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</si>
  <si>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</si>
  <si>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</si>
  <si>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</si>
  <si>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</si>
  <si>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</si>
  <si>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</si>
  <si>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</si>
  <si>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</si>
  <si>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</si>
  <si>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</si>
  <si>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</si>
  <si>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</si>
  <si>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</si>
  <si>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</si>
  <si>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</si>
  <si>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</si>
  <si>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</si>
  <si>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</si>
  <si>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</si>
  <si>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</si>
  <si>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</si>
  <si>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</si>
  <si>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</si>
  <si>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</si>
  <si>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</si>
  <si>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</si>
  <si>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</si>
  <si>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</si>
  <si>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</si>
  <si>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</si>
  <si>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</si>
  <si>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</si>
  <si>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</si>
  <si>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</si>
  <si>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</si>
  <si>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</si>
  <si>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</si>
  <si>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</si>
  <si>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</si>
  <si>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</si>
  <si>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</si>
  <si>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</si>
  <si>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</si>
  <si>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</si>
  <si>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</si>
  <si>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</si>
  <si>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</si>
  <si>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</si>
  <si>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</si>
  <si>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</si>
  <si>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</si>
  <si>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</si>
  <si>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</si>
  <si>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</si>
  <si>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</si>
  <si>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</si>
  <si>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</si>
  <si>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</si>
  <si>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</si>
  <si>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</si>
  <si>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</si>
  <si>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</si>
  <si>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</si>
  <si>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</si>
  <si>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</si>
  <si>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</si>
  <si>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</si>
  <si>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</si>
  <si>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</si>
  <si>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</si>
  <si>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</si>
  <si>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</si>
  <si>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</si>
  <si>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</si>
  <si>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</si>
  <si>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</si>
  <si>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</si>
  <si>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</si>
  <si>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</si>
  <si>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</si>
  <si>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</si>
  <si>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</si>
  <si>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</si>
  <si>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</si>
  <si>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</si>
  <si>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</si>
  <si>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</si>
  <si>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</si>
  <si>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</si>
  <si>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</si>
  <si>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</si>
  <si>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</si>
  <si>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</si>
  <si>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</si>
  <si>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</si>
  <si>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</si>
  <si>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</si>
  <si>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</si>
  <si>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</si>
  <si>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</si>
  <si>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</si>
  <si>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</si>
  <si>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</si>
  <si>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</si>
  <si>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</si>
  <si>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</si>
  <si>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</si>
  <si>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</si>
  <si>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</si>
  <si>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</si>
  <si>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</si>
  <si>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</si>
  <si>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</si>
  <si>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</si>
  <si>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</si>
  <si>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</si>
  <si>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</si>
  <si>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</si>
  <si>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</si>
  <si>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</si>
  <si>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</si>
  <si>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</si>
  <si>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</si>
  <si>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</si>
  <si>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</si>
  <si>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</si>
  <si>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</si>
  <si>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</si>
  <si>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</si>
  <si>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</si>
  <si>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</si>
  <si>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</si>
  <si>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</si>
  <si>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</si>
  <si>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</si>
  <si>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</si>
  <si>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</si>
  <si>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</si>
  <si>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</si>
  <si>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</si>
  <si>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</si>
  <si>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</si>
  <si>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</si>
  <si>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</si>
  <si>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</si>
  <si>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</si>
  <si>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</si>
  <si>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</si>
  <si>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</si>
  <si>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</si>
  <si>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</si>
  <si>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</si>
  <si>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</si>
  <si>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</si>
  <si>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</si>
  <si>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</si>
  <si>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</si>
  <si>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</si>
  <si>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</si>
  <si>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</si>
  <si>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</si>
  <si>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</si>
  <si>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</si>
  <si>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</si>
  <si>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</si>
  <si>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</si>
  <si>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</si>
  <si>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</si>
  <si>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</si>
  <si>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</si>
  <si>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</si>
  <si>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</si>
  <si>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</si>
  <si>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</si>
  <si>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</si>
  <si>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</si>
  <si>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</si>
  <si>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</si>
  <si>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</si>
  <si>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</si>
  <si>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</si>
  <si>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</si>
  <si>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</si>
  <si>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</si>
  <si>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</si>
  <si>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</si>
  <si>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</si>
  <si>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</si>
  <si>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</si>
  <si>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</si>
  <si>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</si>
  <si>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</si>
  <si>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</si>
  <si>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</si>
  <si>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</si>
  <si>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</si>
  <si>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</si>
  <si>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</si>
  <si>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</si>
  <si>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</si>
  <si>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</si>
  <si>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</si>
  <si>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</si>
  <si>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</si>
  <si>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</si>
  <si>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</si>
  <si>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</si>
  <si>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</si>
  <si>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</si>
  <si>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</si>
  <si>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</si>
  <si>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</si>
  <si>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</si>
  <si>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</si>
  <si>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</si>
  <si>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</si>
  <si>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</si>
  <si>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</si>
  <si>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</si>
  <si>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</si>
  <si>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</si>
  <si>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</si>
  <si>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</si>
  <si>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</si>
  <si>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</si>
  <si>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</si>
  <si>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</si>
  <si>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</si>
  <si>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</si>
  <si>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</si>
  <si>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</si>
  <si>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</si>
  <si>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</si>
  <si>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</si>
  <si>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</si>
  <si>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</si>
  <si>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</si>
  <si>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</si>
  <si>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</si>
  <si>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</si>
  <si>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</si>
  <si>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</si>
  <si>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</si>
  <si>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</si>
  <si>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</si>
  <si>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</si>
  <si>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</si>
  <si>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</si>
  <si>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</si>
  <si>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</si>
  <si>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</si>
  <si>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</si>
  <si>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</si>
  <si>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</si>
  <si>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</si>
  <si>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</si>
  <si>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</si>
  <si>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</si>
  <si>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</si>
  <si>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</si>
  <si>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</si>
  <si>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</si>
  <si>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</si>
  <si>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</si>
  <si>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</si>
  <si>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</si>
  <si>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</si>
  <si>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</si>
  <si>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</si>
  <si>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</si>
  <si>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</si>
  <si>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</si>
  <si>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</si>
  <si>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</si>
  <si>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</si>
  <si>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</si>
  <si>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</si>
  <si>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</si>
  <si>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</si>
  <si>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</si>
  <si>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</si>
  <si>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</si>
  <si>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</si>
  <si>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</si>
  <si>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</si>
  <si>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</si>
  <si>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</si>
  <si>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</si>
  <si>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</si>
  <si>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</si>
  <si>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</si>
  <si>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</si>
  <si>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</si>
  <si>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</si>
  <si>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</si>
  <si>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</si>
  <si>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</si>
  <si>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</si>
  <si>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</si>
  <si>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</si>
  <si>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</si>
  <si>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</si>
  <si>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</si>
  <si>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</si>
  <si>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</si>
  <si>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</si>
  <si>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</si>
  <si>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</si>
  <si>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</si>
  <si>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</si>
  <si>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</si>
  <si>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</si>
  <si>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</si>
  <si>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</si>
  <si>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</si>
  <si>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</si>
  <si>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</si>
  <si>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</si>
  <si>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</si>
  <si>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</si>
  <si>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</si>
  <si>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</si>
  <si>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</si>
  <si>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</si>
  <si>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</si>
  <si>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</si>
  <si>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</si>
  <si>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</si>
  <si>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</si>
  <si>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</si>
  <si>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</si>
  <si>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</si>
  <si>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</si>
  <si>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</si>
  <si>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</si>
  <si>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</si>
  <si>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</si>
  <si>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</si>
  <si>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</si>
  <si>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</si>
  <si>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</si>
  <si>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</si>
  <si>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</si>
  <si>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</si>
  <si>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</si>
  <si>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</si>
  <si>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</si>
  <si>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</si>
  <si>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</si>
  <si>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</si>
  <si>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</si>
  <si>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</si>
  <si>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</si>
  <si>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</si>
  <si>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</si>
  <si>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</si>
  <si>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</si>
  <si>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</si>
  <si>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</si>
  <si>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</si>
  <si>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</si>
  <si>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</si>
  <si>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</si>
  <si>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</si>
  <si>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</si>
  <si>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</si>
  <si>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</si>
  <si>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</si>
  <si>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</si>
  <si>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</si>
  <si>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</si>
  <si>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</si>
  <si>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</si>
  <si>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</si>
  <si>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</si>
  <si>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</si>
  <si>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</si>
  <si>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</si>
  <si>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</si>
  <si>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</si>
  <si>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</si>
  <si>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</si>
  <si>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</si>
  <si>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</si>
  <si>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</si>
  <si>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</si>
  <si>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</si>
  <si>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</si>
  <si>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</si>
  <si>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</si>
  <si>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</si>
  <si>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</si>
  <si>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</si>
  <si>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</si>
  <si>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</si>
  <si>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</si>
  <si>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</si>
  <si>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</si>
  <si>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</si>
  <si>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</si>
  <si>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</si>
  <si>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</si>
  <si>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</si>
  <si>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</si>
  <si>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</si>
  <si>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</si>
  <si>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</si>
  <si>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</si>
  <si>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</si>
  <si>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</si>
  <si>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</si>
  <si>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</si>
  <si>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</si>
  <si>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</si>
  <si>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</si>
  <si>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</si>
  <si>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</si>
  <si>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</si>
  <si>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</si>
  <si>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</si>
  <si>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</si>
  <si>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</si>
  <si>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</si>
  <si>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</si>
  <si>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</si>
  <si>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</si>
  <si>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</si>
  <si>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</si>
  <si>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</si>
  <si>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</si>
  <si>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</si>
  <si>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</si>
  <si>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</si>
  <si>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</si>
  <si>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</si>
  <si>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</si>
  <si>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</si>
  <si>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</si>
  <si>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</si>
  <si>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</si>
  <si>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</si>
  <si>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</si>
  <si>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</si>
  <si>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</si>
  <si>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</si>
  <si>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</si>
  <si>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</si>
  <si>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</si>
  <si>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</si>
  <si>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</si>
  <si>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</si>
  <si>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</si>
  <si>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</si>
  <si>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</si>
  <si>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</si>
  <si>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</si>
  <si>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</si>
  <si>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</si>
  <si>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</si>
  <si>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</si>
  <si>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</si>
  <si>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</si>
  <si>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</si>
  <si>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</si>
  <si>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</si>
  <si>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</si>
  <si>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</si>
  <si>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</si>
  <si>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</si>
  <si>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</si>
  <si>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</si>
  <si>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</si>
  <si>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</si>
  <si>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</si>
  <si>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</si>
  <si>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</si>
  <si>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</si>
  <si>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</si>
  <si>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</si>
  <si>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</si>
  <si>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</si>
  <si>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</si>
  <si>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</si>
  <si>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</si>
  <si>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</si>
  <si>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</si>
  <si>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</si>
  <si>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</si>
  <si>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</si>
  <si>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</si>
  <si>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</si>
  <si>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</si>
  <si>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</si>
  <si>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</si>
  <si>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</si>
  <si>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</si>
  <si>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</si>
  <si>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</si>
  <si>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</si>
  <si>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</si>
  <si>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</si>
  <si>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</si>
  <si>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</si>
  <si>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</si>
  <si>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</si>
  <si>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</si>
  <si>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</si>
  <si>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</si>
  <si>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</si>
  <si>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</si>
  <si>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</si>
  <si>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</si>
  <si>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</si>
  <si>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</si>
  <si>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</si>
  <si>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</si>
  <si>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</si>
  <si>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</si>
  <si>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</si>
  <si>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</si>
  <si>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</si>
  <si>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</si>
  <si>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</si>
  <si>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</si>
  <si>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</si>
  <si>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</si>
  <si>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</si>
  <si>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</si>
  <si>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</si>
  <si>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</si>
  <si>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</si>
  <si>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</si>
  <si>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</si>
  <si>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</si>
  <si>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</si>
  <si>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</si>
  <si>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</si>
  <si>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</si>
  <si>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</si>
  <si>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</si>
  <si>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</si>
  <si>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</si>
  <si>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</si>
  <si>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</si>
  <si>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</si>
  <si>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</si>
  <si>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</si>
  <si>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</si>
  <si>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</si>
  <si>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</si>
  <si>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</si>
  <si>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</si>
  <si>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</si>
  <si>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</si>
  <si>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</si>
  <si>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</si>
  <si>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</si>
  <si>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</si>
  <si>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</si>
  <si>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</si>
  <si>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</si>
  <si>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</si>
  <si>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</si>
  <si>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</si>
  <si>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</si>
  <si>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</si>
  <si>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</si>
  <si>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</si>
  <si>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</si>
  <si>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</si>
  <si>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</si>
  <si>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</si>
  <si>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</si>
  <si>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</si>
  <si>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</si>
  <si>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</si>
  <si>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</si>
  <si>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</si>
  <si>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</si>
  <si>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</si>
  <si>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</si>
  <si>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</si>
  <si>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</si>
  <si>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</si>
  <si>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</si>
  <si>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</si>
  <si>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</si>
  <si>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</si>
  <si>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</si>
  <si>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</si>
  <si>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</si>
  <si>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</si>
  <si>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</si>
  <si>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</si>
  <si>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</si>
  <si>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</si>
  <si>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</si>
  <si>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</si>
  <si>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</si>
  <si>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</si>
  <si>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</si>
  <si>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</si>
  <si>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</si>
  <si>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</si>
  <si>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</si>
  <si>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</si>
  <si>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</si>
  <si>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</si>
  <si>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</si>
  <si>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</si>
  <si>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</si>
  <si>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</si>
  <si>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</si>
  <si>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</si>
  <si>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</si>
  <si>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</si>
  <si>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</si>
  <si>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</si>
  <si>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</si>
  <si>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</si>
  <si>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</si>
  <si>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</si>
  <si>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</si>
  <si>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</si>
  <si>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</si>
  <si>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</si>
  <si>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</si>
  <si>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</si>
  <si>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</si>
  <si>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</si>
  <si>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</si>
  <si>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</si>
  <si>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</si>
  <si>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</si>
  <si>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</si>
  <si>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</si>
  <si>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</si>
  <si>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</si>
  <si>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</si>
  <si>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</si>
  <si>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</si>
  <si>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</si>
  <si>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</si>
  <si>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</si>
  <si>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</si>
  <si>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</si>
  <si>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</si>
  <si>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</si>
  <si>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</si>
  <si>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</si>
  <si>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</si>
  <si>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</si>
  <si>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</si>
  <si>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</si>
  <si>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</si>
  <si>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</si>
  <si>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</si>
  <si>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</si>
  <si>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</si>
  <si>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</si>
  <si>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</si>
  <si>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</si>
  <si>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</si>
  <si>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</si>
  <si>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</si>
  <si>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</si>
  <si>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</si>
  <si>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</si>
  <si>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</si>
  <si>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</si>
  <si>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</si>
  <si>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</si>
  <si>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</si>
  <si>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</si>
  <si>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</si>
  <si>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</si>
  <si>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</si>
  <si>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</si>
  <si>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</si>
  <si>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</si>
  <si>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</si>
  <si>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</si>
  <si>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</si>
  <si>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</si>
  <si>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</si>
  <si>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</si>
  <si>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</si>
  <si>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</si>
  <si>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</si>
  <si>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</si>
  <si>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</si>
  <si>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</si>
  <si>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</si>
  <si>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</si>
  <si>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</si>
  <si>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</si>
  <si>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</si>
  <si>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</si>
  <si>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</si>
  <si>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</si>
  <si>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</si>
  <si>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</si>
  <si>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</si>
  <si>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</si>
  <si>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</si>
  <si>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</si>
  <si>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</si>
  <si>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</si>
  <si>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</si>
  <si>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</si>
  <si>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</si>
  <si>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</si>
  <si>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</si>
  <si>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</si>
  <si>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</si>
  <si>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</si>
  <si>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</si>
  <si>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</si>
  <si>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</si>
  <si>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</si>
  <si>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</si>
  <si>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</si>
  <si>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</si>
  <si>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</si>
  <si>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</si>
  <si>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</si>
  <si>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</si>
  <si>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</si>
  <si>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</si>
  <si>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</si>
  <si>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</si>
  <si>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</si>
  <si>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</si>
  <si>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</si>
  <si>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</si>
  <si>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</si>
  <si>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</si>
  <si>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</si>
  <si>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</si>
  <si>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</si>
  <si>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</si>
  <si>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</si>
  <si>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</si>
  <si>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</si>
  <si>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</si>
  <si>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</si>
  <si>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</si>
  <si>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</si>
  <si>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</si>
  <si>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</si>
  <si>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</si>
  <si>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</si>
  <si>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</si>
  <si>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</si>
  <si>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</si>
  <si>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</si>
  <si>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</si>
  <si>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</si>
  <si>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</si>
  <si>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</si>
  <si>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</si>
  <si>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</si>
  <si>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</si>
  <si>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</si>
  <si>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</si>
  <si>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</si>
  <si>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</si>
  <si>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</si>
  <si>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</si>
  <si>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</si>
  <si>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</si>
  <si>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</si>
  <si>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</si>
  <si>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</si>
  <si>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</si>
  <si>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</si>
  <si>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</si>
  <si>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</si>
  <si>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</si>
  <si>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</si>
  <si>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</si>
  <si>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</si>
  <si>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</si>
  <si>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</si>
  <si>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</si>
  <si>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</si>
  <si>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</si>
  <si>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</si>
  <si>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</si>
  <si>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</si>
  <si>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</si>
  <si>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</si>
  <si>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</si>
  <si>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</si>
  <si>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</si>
  <si>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</si>
  <si>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</si>
  <si>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</si>
  <si>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</si>
  <si>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</si>
  <si>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</si>
  <si>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</si>
  <si>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</si>
  <si>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</si>
  <si>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</si>
  <si>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</si>
  <si>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</si>
  <si>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</si>
  <si>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</si>
  <si>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</si>
  <si>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</si>
  <si>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</si>
  <si>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</si>
  <si>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</si>
  <si>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</si>
  <si>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</si>
  <si>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</si>
  <si>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</si>
  <si>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</si>
  <si>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</si>
  <si>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</si>
  <si>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</si>
  <si>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</si>
  <si>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</si>
  <si>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</si>
  <si>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</si>
  <si>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</si>
  <si>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</si>
  <si>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</si>
  <si>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</si>
  <si>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</si>
  <si>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</si>
  <si>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</si>
  <si>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</si>
  <si>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</si>
  <si>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</si>
  <si>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</si>
  <si>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</si>
  <si>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</si>
  <si>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</si>
  <si>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</si>
  <si>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</si>
  <si>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</si>
  <si>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</si>
  <si>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</si>
  <si>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</si>
  <si>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</si>
  <si>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</si>
  <si>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</si>
  <si>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</si>
  <si>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</si>
  <si>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</si>
  <si>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</si>
  <si>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</si>
  <si>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</si>
  <si>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</si>
  <si>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</si>
  <si>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</si>
  <si>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</si>
  <si>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</si>
  <si>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</si>
  <si>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</si>
  <si>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</si>
  <si>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</si>
  <si>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</si>
  <si>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</si>
  <si>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</si>
  <si>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</si>
  <si>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</si>
  <si>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</si>
  <si>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</si>
  <si>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</si>
  <si>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</si>
  <si>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</si>
  <si>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</si>
  <si>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</si>
  <si>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</si>
  <si>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</si>
  <si>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</si>
  <si>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</si>
  <si>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</si>
  <si>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</si>
  <si>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</si>
  <si>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</si>
  <si>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</si>
  <si>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</si>
  <si>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</si>
  <si>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</si>
  <si>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</si>
  <si>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</si>
  <si>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</si>
  <si>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</si>
  <si>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</si>
  <si>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</si>
  <si>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</si>
  <si>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</si>
  <si>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</si>
  <si>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</si>
  <si>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</si>
  <si>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</si>
  <si>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</si>
  <si>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</si>
  <si>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</si>
  <si>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</si>
  <si>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</si>
  <si>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</si>
  <si>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</si>
  <si>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</si>
  <si>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</si>
  <si>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</si>
  <si>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</si>
  <si>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</si>
  <si>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</si>
  <si>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</si>
  <si>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</si>
  <si>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</si>
  <si>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</si>
  <si>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</si>
  <si>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</si>
  <si>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</si>
  <si>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</si>
  <si>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</si>
  <si>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</si>
  <si>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</si>
  <si>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</si>
  <si>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</si>
  <si>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</si>
  <si>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</si>
  <si>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</si>
  <si>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</si>
  <si>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</si>
  <si>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</si>
  <si>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</si>
  <si>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</si>
  <si>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</si>
  <si>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</si>
  <si>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</si>
  <si>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</si>
  <si>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</si>
  <si>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</si>
  <si>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</si>
  <si>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</si>
  <si>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</si>
  <si>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</si>
  <si>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</si>
  <si>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</si>
  <si>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</si>
  <si>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</si>
  <si>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</si>
  <si>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</si>
  <si>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</si>
  <si>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</si>
  <si>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</si>
  <si>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</si>
  <si>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</si>
  <si>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</si>
  <si>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</si>
  <si>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</si>
  <si>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</si>
  <si>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</si>
  <si>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</si>
  <si>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</si>
  <si>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</si>
  <si>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</si>
  <si>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</si>
  <si>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</si>
  <si>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</si>
  <si>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</si>
  <si>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</si>
  <si>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</si>
  <si>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</si>
  <si>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</si>
  <si>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</si>
  <si>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</si>
  <si>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</si>
  <si>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</si>
  <si>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</si>
  <si>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</si>
  <si>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</si>
  <si>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</si>
  <si>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</si>
  <si>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</si>
  <si>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</si>
  <si>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</si>
  <si>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</si>
  <si>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</si>
  <si>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</si>
  <si>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</si>
  <si>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</si>
  <si>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</si>
  <si>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</si>
  <si>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</si>
  <si>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</si>
  <si>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</si>
  <si>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</si>
  <si>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</si>
  <si>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</si>
  <si>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</si>
  <si>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</si>
  <si>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</si>
  <si>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</si>
  <si>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</si>
  <si>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</si>
  <si>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</si>
  <si>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</si>
  <si>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</si>
  <si>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</si>
  <si>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</si>
  <si>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</si>
  <si>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</si>
  <si>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</si>
  <si>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</si>
  <si>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</si>
  <si>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</si>
  <si>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</si>
  <si>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</si>
  <si>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</si>
  <si>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</si>
  <si>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</si>
  <si>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</si>
  <si>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</si>
  <si>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</si>
  <si>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</si>
  <si>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</si>
  <si>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</si>
  <si>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</si>
  <si>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</si>
  <si>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</si>
  <si>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</si>
  <si>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</si>
  <si>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</si>
  <si>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</si>
  <si>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</si>
  <si>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</si>
  <si>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</si>
  <si>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</si>
  <si>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</si>
  <si>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</si>
  <si>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</si>
  <si>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</si>
  <si>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</si>
  <si>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</si>
  <si>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</si>
  <si>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</si>
  <si>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</si>
  <si>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</si>
  <si>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</si>
  <si>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</si>
  <si>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</si>
  <si>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</si>
  <si>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</si>
  <si>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</si>
  <si>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</si>
  <si>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</si>
  <si>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</si>
  <si>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</si>
  <si>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</si>
  <si>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</si>
  <si>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</si>
  <si>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</si>
  <si>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</si>
  <si>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</si>
  <si>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</si>
  <si>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</si>
  <si>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</si>
  <si>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</si>
  <si>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</si>
  <si>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</si>
  <si>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</si>
  <si>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</si>
  <si>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</si>
  <si>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</si>
  <si>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</si>
  <si>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</si>
  <si>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</si>
  <si>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</si>
  <si>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</si>
  <si>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</si>
  <si>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</si>
  <si>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</si>
  <si>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</si>
  <si>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</si>
  <si>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</si>
  <si>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</si>
  <si>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</si>
  <si>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</si>
  <si>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</si>
  <si>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</si>
  <si>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</si>
  <si>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</si>
  <si>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</si>
  <si>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</si>
  <si>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</si>
  <si>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</si>
  <si>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</si>
  <si>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</si>
  <si>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</si>
  <si>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</si>
  <si>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</si>
  <si>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</si>
  <si>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</si>
  <si>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</si>
  <si>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</si>
  <si>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</si>
  <si>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</si>
  <si>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</si>
  <si>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</si>
  <si>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</si>
  <si>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</si>
  <si>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</si>
  <si>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</si>
  <si>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</si>
  <si>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</si>
  <si>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</si>
  <si>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</si>
  <si>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</si>
  <si>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</si>
  <si>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</si>
  <si>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</si>
  <si>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</si>
  <si>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</si>
  <si>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</si>
  <si>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</si>
  <si>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</si>
  <si>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</si>
  <si>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</si>
  <si>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</si>
  <si>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</si>
  <si>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</si>
  <si>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</si>
  <si>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</si>
  <si>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</si>
  <si>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</si>
  <si>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</si>
  <si>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</si>
  <si>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</si>
  <si>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</si>
  <si>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</si>
  <si>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</si>
  <si>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</si>
  <si>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</si>
  <si>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</si>
  <si>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</si>
  <si>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</si>
  <si>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</si>
  <si>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</si>
  <si>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</si>
  <si>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</si>
  <si>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</si>
  <si>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</si>
  <si>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</si>
  <si>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</si>
  <si>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</si>
  <si>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</si>
  <si>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</si>
  <si>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</si>
  <si>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</si>
  <si>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</si>
  <si>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</si>
  <si>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</si>
  <si>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</si>
  <si>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</si>
  <si>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</si>
  <si>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</si>
  <si>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</si>
  <si>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</si>
  <si>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</si>
  <si>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</si>
  <si>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</si>
  <si>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</si>
  <si>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</si>
  <si>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</si>
  <si>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</si>
  <si>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</si>
  <si>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</si>
  <si>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</si>
  <si>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</si>
  <si>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</si>
  <si>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</si>
  <si>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</si>
  <si>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</si>
  <si>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</si>
  <si>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</si>
  <si>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</si>
  <si>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</si>
  <si>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</si>
  <si>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</si>
  <si>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</si>
  <si>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</si>
  <si>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</si>
  <si>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</si>
  <si>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</si>
  <si>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</si>
  <si>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</si>
  <si>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</si>
  <si>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</si>
  <si>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</si>
  <si>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</si>
  <si>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</si>
  <si>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</si>
  <si>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</si>
  <si>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</si>
  <si>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</si>
  <si>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</si>
  <si>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</si>
  <si>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</si>
  <si>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</si>
  <si>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</si>
  <si>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</si>
  <si>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</si>
  <si>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</si>
  <si>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</si>
  <si>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</si>
  <si>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</si>
  <si>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</si>
  <si>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</si>
  <si>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</si>
  <si>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</si>
  <si>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</si>
  <si>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</si>
  <si>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</si>
  <si>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</si>
  <si>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</si>
  <si>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</si>
  <si>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</si>
  <si>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</si>
  <si>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</si>
  <si>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</si>
  <si>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</si>
  <si>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</si>
  <si>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</si>
  <si>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</si>
  <si>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</si>
  <si>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</si>
  <si>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</si>
  <si>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</si>
  <si>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</si>
  <si>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</si>
  <si>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</si>
  <si>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</si>
  <si>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</si>
  <si>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</si>
  <si>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</si>
  <si>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</si>
  <si>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</si>
  <si>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</si>
  <si>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</si>
  <si>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</si>
  <si>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</si>
  <si>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</si>
  <si>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</si>
  <si>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</si>
  <si>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</si>
  <si>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</si>
  <si>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</si>
  <si>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</si>
  <si>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</si>
  <si>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</si>
  <si>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</si>
  <si>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</si>
  <si>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</si>
  <si>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</si>
  <si>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</si>
  <si>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</si>
  <si>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</si>
  <si>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</si>
  <si>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</si>
  <si>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</si>
  <si>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</si>
  <si>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</si>
  <si>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</si>
  <si>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</si>
  <si>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</si>
  <si>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</si>
  <si>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</si>
  <si>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</si>
  <si>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</si>
  <si>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</si>
  <si>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</si>
  <si>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</si>
  <si>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</si>
  <si>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</si>
  <si>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</si>
  <si>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</si>
  <si>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</si>
  <si>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</si>
  <si>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</si>
  <si>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</si>
  <si>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</si>
  <si>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</si>
  <si>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</si>
  <si>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</si>
  <si>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</si>
  <si>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</si>
  <si>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</si>
  <si>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</si>
  <si>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</si>
  <si>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</si>
  <si>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</si>
  <si>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</si>
  <si>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</si>
  <si>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</si>
  <si>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</si>
  <si>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</si>
  <si>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</si>
  <si>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</si>
  <si>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</si>
  <si>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</si>
  <si>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</si>
  <si>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</si>
  <si>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</si>
  <si>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</si>
  <si>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</si>
  <si>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</si>
  <si>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</si>
  <si>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</si>
  <si>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</si>
  <si>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</si>
  <si>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</si>
  <si>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</si>
  <si>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</si>
  <si>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</si>
  <si>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</si>
  <si>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</si>
  <si>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</si>
  <si>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</si>
  <si>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</si>
  <si>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</si>
  <si>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</si>
  <si>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</si>
  <si>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</si>
  <si>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</si>
  <si>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</si>
  <si>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</si>
  <si>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</si>
  <si>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</si>
  <si>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</si>
  <si>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</si>
  <si>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</si>
  <si>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</si>
  <si>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</si>
  <si>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</si>
  <si>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</si>
  <si>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</si>
  <si>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</si>
  <si>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</si>
  <si>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</si>
  <si>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</si>
  <si>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</si>
  <si>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</si>
  <si>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</si>
  <si>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</si>
  <si>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</si>
  <si>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</si>
  <si>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</si>
  <si>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</si>
  <si>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</si>
  <si>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</si>
  <si>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</si>
  <si>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</si>
  <si>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</si>
  <si>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</si>
  <si>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</si>
  <si>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</si>
  <si>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</si>
  <si>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</si>
  <si>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</si>
  <si>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</si>
  <si>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</si>
  <si>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</si>
  <si>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</si>
  <si>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</si>
  <si>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</si>
  <si>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</si>
  <si>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</si>
  <si>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</si>
  <si>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</si>
  <si>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</si>
  <si>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</si>
  <si>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</si>
  <si>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</si>
  <si>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</si>
  <si>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</si>
  <si>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</si>
  <si>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</si>
  <si>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</si>
  <si>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</si>
  <si>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</si>
  <si>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</si>
  <si>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</si>
  <si>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</si>
  <si>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</si>
  <si>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</si>
  <si>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</si>
  <si>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</si>
  <si>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</si>
  <si>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</si>
  <si>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</si>
  <si>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</si>
  <si>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</si>
  <si>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</si>
  <si>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</si>
  <si>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</si>
  <si>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</si>
  <si>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</si>
  <si>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</si>
  <si>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</si>
  <si>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</si>
  <si>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</si>
  <si>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</si>
  <si>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</si>
  <si>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</si>
  <si>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</si>
  <si>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</si>
  <si>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</si>
  <si>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</si>
  <si>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</si>
  <si>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</si>
  <si>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</si>
  <si>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</si>
  <si>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</si>
  <si>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</si>
  <si>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</si>
  <si>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</si>
  <si>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</si>
  <si>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</si>
  <si>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</si>
  <si>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</si>
  <si>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</si>
  <si>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</si>
  <si>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</si>
  <si>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</si>
  <si>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</si>
  <si>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</si>
  <si>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</si>
  <si>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</si>
  <si>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</si>
  <si>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</si>
  <si>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</si>
  <si>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</si>
  <si>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</si>
  <si>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</si>
  <si>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</si>
  <si>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</si>
  <si>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</si>
  <si>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</si>
  <si>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</si>
  <si>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</si>
  <si>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</si>
  <si>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</si>
  <si>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</si>
  <si>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</si>
  <si>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</si>
  <si>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</si>
  <si>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</si>
  <si>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</si>
  <si>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</si>
  <si>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</si>
  <si>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</si>
  <si>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</si>
  <si>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</si>
  <si>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</si>
  <si>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</si>
  <si>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</si>
  <si>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</si>
  <si>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</si>
  <si>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</si>
  <si>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</si>
  <si>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</si>
  <si>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</si>
  <si>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</si>
  <si>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</si>
  <si>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</si>
  <si>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</si>
  <si>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</si>
  <si>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</si>
  <si>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</si>
  <si>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</si>
  <si>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</si>
  <si>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</si>
  <si>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</si>
  <si>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</si>
  <si>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</si>
  <si>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</si>
  <si>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</si>
  <si>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</si>
  <si>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</si>
  <si>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</si>
  <si>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</si>
  <si>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</si>
  <si>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</si>
  <si>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</si>
  <si>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</si>
  <si>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</si>
  <si>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</si>
  <si>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</si>
  <si>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</si>
  <si>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</si>
  <si>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</si>
  <si>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</si>
  <si>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</si>
  <si>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</si>
  <si>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</si>
  <si>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</si>
  <si>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</si>
  <si>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</si>
  <si>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</si>
  <si>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</si>
  <si>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</si>
  <si>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</si>
  <si>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</si>
  <si>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</si>
  <si>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</si>
  <si>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</si>
  <si>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</si>
  <si>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</si>
  <si>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</si>
  <si>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</si>
  <si>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</si>
  <si>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</si>
  <si>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</si>
  <si>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</si>
  <si>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</si>
  <si>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</si>
  <si>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</si>
  <si>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</si>
  <si>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</si>
  <si>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</si>
  <si>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</si>
  <si>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</si>
  <si>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</si>
  <si>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</si>
  <si>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</si>
  <si>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</si>
  <si>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</si>
  <si>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</si>
  <si>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</si>
  <si>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</si>
  <si>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</si>
  <si>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</si>
  <si>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</si>
  <si>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</si>
  <si>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</si>
  <si>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</si>
  <si>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</si>
  <si>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</si>
  <si>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</si>
  <si>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</si>
  <si>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</si>
  <si>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</si>
  <si>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</si>
  <si>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</si>
  <si>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</si>
  <si>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</si>
  <si>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</si>
  <si>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</si>
  <si>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</si>
  <si>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</si>
  <si>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</si>
  <si>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</si>
  <si>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</si>
  <si>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</si>
  <si>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</si>
  <si>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</si>
  <si>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</si>
  <si>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</si>
  <si>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</si>
  <si>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</si>
  <si>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</si>
  <si>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</si>
  <si>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</si>
  <si>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</si>
  <si>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</si>
  <si>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</si>
  <si>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</si>
  <si>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</si>
  <si>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</si>
  <si>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</si>
  <si>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</si>
  <si>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</si>
  <si>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</si>
  <si>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</si>
  <si>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</si>
  <si>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</si>
  <si>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</si>
  <si>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</si>
  <si>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</si>
  <si>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</si>
  <si>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</si>
  <si>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</si>
  <si>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</si>
  <si>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</si>
  <si>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</si>
  <si>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</si>
  <si>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</si>
  <si>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</si>
  <si>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</si>
  <si>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</si>
  <si>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</si>
  <si>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</si>
  <si>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</si>
  <si>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</si>
  <si>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</si>
  <si>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</si>
  <si>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</si>
  <si>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</si>
  <si>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</si>
  <si>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</si>
  <si>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</si>
  <si>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</si>
  <si>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</si>
  <si>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</si>
  <si>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</si>
  <si>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</si>
  <si>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</si>
  <si>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</si>
  <si>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</si>
  <si>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</si>
  <si>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</si>
  <si>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</si>
  <si>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</si>
  <si>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</si>
  <si>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</si>
  <si>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</si>
  <si>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</si>
  <si>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</si>
  <si>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</si>
  <si>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</si>
  <si>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</si>
  <si>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</si>
  <si>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</si>
  <si>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</si>
  <si>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</si>
  <si>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</si>
  <si>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</si>
  <si>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</si>
  <si>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</si>
  <si>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</si>
  <si>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</si>
  <si>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</si>
  <si>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</si>
  <si>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</si>
  <si>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</si>
  <si>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</si>
  <si>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</si>
  <si>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</si>
  <si>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</si>
  <si>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</si>
  <si>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</si>
  <si>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</si>
  <si>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</si>
  <si>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</si>
  <si>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</si>
  <si>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</si>
  <si>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</si>
  <si>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</si>
  <si>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</si>
  <si>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</si>
  <si>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</si>
  <si>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</si>
  <si>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</si>
  <si>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</si>
  <si>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</si>
  <si>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</si>
  <si>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</si>
  <si>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</si>
  <si>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</si>
  <si>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</si>
  <si>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</si>
  <si>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</si>
  <si>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</si>
  <si>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</si>
  <si>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</si>
  <si>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</si>
  <si>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</si>
  <si>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</si>
  <si>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</si>
  <si>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</si>
  <si>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</si>
  <si>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</si>
  <si>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</si>
  <si>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</si>
  <si>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</si>
  <si>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</si>
  <si>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</si>
  <si>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</si>
  <si>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</si>
  <si>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</si>
  <si>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</si>
  <si>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</si>
  <si>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</si>
  <si>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</si>
  <si>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</si>
  <si>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</si>
  <si>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</si>
  <si>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</si>
  <si>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</si>
  <si>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</si>
  <si>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</si>
  <si>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</si>
  <si>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</si>
  <si>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</si>
  <si>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</si>
  <si>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</si>
  <si>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</si>
  <si>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</si>
  <si>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</si>
  <si>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</si>
  <si>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</si>
  <si>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</si>
  <si>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</si>
  <si>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</si>
  <si>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</si>
  <si>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</si>
  <si>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</si>
  <si>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</si>
  <si>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</si>
  <si>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</si>
  <si>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</si>
  <si>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</si>
  <si>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</si>
  <si>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</si>
  <si>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</si>
  <si>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</si>
  <si>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</si>
  <si>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</si>
  <si>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</si>
  <si>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</si>
  <si>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</si>
  <si>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</si>
  <si>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</si>
  <si>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</si>
  <si>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</si>
  <si>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</si>
  <si>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</si>
  <si>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</si>
  <si>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</si>
  <si>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</si>
  <si>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</si>
  <si>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</si>
  <si>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</si>
  <si>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</si>
  <si>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</si>
  <si>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</si>
  <si>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</si>
  <si>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</si>
  <si>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</si>
  <si>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</si>
  <si>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</si>
  <si>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</si>
  <si>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</si>
  <si>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</si>
  <si>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</si>
  <si>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</si>
  <si>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</si>
  <si>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</si>
  <si>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</si>
  <si>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</si>
  <si>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</si>
  <si>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</si>
  <si>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</si>
  <si>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</si>
  <si>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</si>
  <si>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</si>
  <si>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</si>
  <si>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</si>
  <si>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</si>
  <si>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</si>
  <si>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</si>
  <si>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</si>
  <si>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</si>
  <si>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</si>
  <si>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</si>
  <si>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</si>
  <si>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</si>
  <si>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</si>
  <si>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</si>
  <si>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</si>
  <si>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</si>
  <si>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</si>
  <si>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</si>
  <si>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</si>
  <si>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</si>
  <si>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</si>
  <si>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</si>
  <si>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</si>
  <si>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</si>
  <si>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</si>
  <si>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</si>
  <si>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</si>
  <si>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</si>
  <si>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</si>
  <si>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</si>
  <si>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</si>
  <si>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</si>
  <si>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</si>
  <si>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</si>
  <si>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</si>
  <si>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</si>
  <si>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</si>
  <si>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</si>
  <si>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</si>
  <si>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</si>
  <si>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</si>
  <si>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</si>
  <si>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</si>
  <si>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</si>
  <si>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</si>
  <si>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</si>
  <si>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</si>
  <si>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</si>
  <si>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</si>
  <si>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</si>
  <si>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</si>
  <si>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</si>
  <si>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</si>
  <si>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</si>
  <si>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</si>
  <si>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</si>
  <si>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</si>
  <si>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</si>
  <si>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</si>
  <si>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</si>
  <si>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</si>
  <si>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</si>
  <si>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</si>
  <si>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</si>
  <si>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</si>
  <si>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</si>
  <si>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</si>
  <si>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</si>
  <si>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</si>
  <si>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</si>
  <si>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</si>
  <si>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</si>
  <si>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</si>
  <si>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</si>
  <si>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</si>
  <si>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</si>
  <si>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</si>
  <si>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</si>
  <si>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</si>
  <si>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</si>
  <si>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</si>
  <si>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</si>
  <si>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</si>
  <si>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</si>
  <si>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</si>
  <si>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</si>
  <si>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</si>
  <si>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</si>
  <si>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</si>
  <si>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</si>
  <si>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</si>
  <si>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</si>
  <si>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</si>
  <si>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</si>
  <si>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</si>
  <si>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</si>
  <si>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</si>
  <si>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</si>
  <si>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</si>
  <si>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</si>
  <si>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</si>
  <si>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</si>
  <si>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</si>
  <si>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</si>
  <si>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</si>
  <si>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</si>
  <si>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</si>
  <si>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</si>
  <si>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</si>
  <si>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</si>
  <si>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</si>
  <si>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</si>
  <si>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</si>
  <si>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</si>
  <si>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</si>
  <si>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</si>
  <si>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</si>
  <si>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</si>
  <si>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</si>
  <si>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</si>
  <si>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</si>
  <si>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</si>
  <si>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</si>
  <si>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</si>
  <si>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</si>
  <si>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</si>
  <si>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</si>
  <si>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</si>
  <si>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</si>
  <si>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</si>
  <si>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</si>
  <si>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</si>
  <si>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</si>
  <si>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</si>
  <si>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</si>
  <si>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</si>
  <si>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</si>
  <si>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</si>
  <si>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</si>
  <si>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</si>
  <si>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</si>
  <si>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</si>
  <si>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</si>
  <si>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</si>
  <si>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</si>
  <si>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</si>
  <si>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</si>
  <si>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</si>
  <si>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</si>
  <si>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</si>
  <si>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</si>
  <si>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</si>
  <si>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</si>
  <si>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</si>
  <si>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</si>
  <si>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</si>
  <si>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</si>
  <si>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</si>
  <si>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</si>
  <si>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</si>
  <si>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</si>
  <si>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</si>
  <si>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</si>
  <si>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</si>
  <si>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</si>
  <si>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</si>
  <si>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</si>
  <si>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</si>
  <si>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</si>
  <si>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</si>
  <si>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</si>
  <si>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</si>
  <si>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</si>
  <si>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</si>
  <si>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</si>
  <si>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</si>
  <si>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</si>
  <si>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</si>
  <si>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</si>
  <si>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</si>
  <si>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</si>
  <si>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</si>
  <si>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</si>
  <si>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</si>
  <si>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</si>
  <si>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</si>
  <si>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</si>
  <si>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</si>
  <si>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</si>
  <si>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</si>
  <si>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</si>
  <si>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</si>
  <si>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</si>
  <si>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</si>
  <si>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</si>
  <si>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</si>
  <si>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</si>
  <si>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</si>
  <si>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</si>
  <si>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</si>
  <si>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</si>
  <si>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</si>
  <si>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</si>
  <si>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</si>
  <si>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</si>
  <si>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</si>
  <si>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</si>
  <si>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</si>
  <si>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</si>
  <si>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</si>
  <si>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</si>
  <si>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</si>
  <si>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</si>
  <si>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</si>
  <si>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</si>
  <si>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</si>
  <si>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</si>
  <si>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</si>
  <si>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</si>
  <si>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</si>
  <si>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</si>
  <si>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</si>
  <si>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</si>
  <si>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</si>
  <si>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</si>
  <si>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</si>
  <si>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</si>
  <si>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</si>
  <si>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</si>
  <si>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</si>
  <si>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</si>
  <si>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</si>
  <si>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</si>
  <si>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</si>
  <si>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</si>
  <si>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</si>
  <si>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</si>
  <si>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</si>
  <si>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</si>
  <si>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</si>
  <si>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</si>
  <si>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</si>
  <si>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</si>
  <si>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</si>
  <si>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</si>
  <si>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</si>
  <si>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</si>
  <si>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</si>
  <si>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</si>
  <si>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</si>
  <si>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</si>
  <si>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</si>
  <si>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</si>
  <si>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</si>
  <si>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</si>
  <si>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</si>
  <si>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</si>
  <si>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</si>
  <si>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</si>
  <si>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</si>
  <si>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</si>
  <si>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</si>
  <si>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</si>
  <si>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</si>
  <si>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</si>
  <si>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</si>
  <si>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</si>
  <si>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</si>
  <si>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</si>
  <si>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</si>
  <si>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</si>
  <si>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</si>
  <si>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</si>
  <si>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</si>
  <si>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</si>
  <si>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</si>
  <si>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</si>
  <si>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</si>
  <si>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</si>
  <si>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</si>
  <si>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</si>
  <si>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</si>
  <si>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</si>
  <si>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</si>
  <si>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</si>
  <si>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</si>
  <si>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</si>
  <si>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</si>
  <si>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</si>
  <si>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</si>
  <si>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</si>
  <si>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</si>
  <si>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</si>
  <si>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</si>
  <si>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</si>
  <si>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</si>
  <si>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</si>
  <si>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</si>
  <si>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</si>
  <si>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</si>
  <si>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</si>
  <si>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</si>
  <si>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</si>
  <si>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</si>
  <si>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</si>
  <si>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</si>
  <si>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</si>
  <si>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</si>
  <si>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</si>
  <si>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</si>
  <si>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</si>
  <si>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</si>
  <si>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</si>
  <si>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</si>
  <si>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</si>
  <si>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</si>
  <si>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</si>
  <si>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</si>
  <si>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</si>
  <si>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</si>
  <si>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</si>
  <si>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</si>
  <si>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</si>
  <si>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</si>
  <si>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</si>
  <si>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</si>
  <si>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</si>
  <si>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</si>
  <si>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</si>
  <si>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</si>
  <si>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</si>
  <si>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</si>
  <si>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</si>
  <si>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</si>
  <si>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</si>
  <si>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</si>
  <si>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</si>
  <si>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</si>
  <si>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</si>
  <si>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</si>
  <si>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</si>
  <si>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</si>
  <si>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</si>
  <si>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</si>
  <si>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</si>
  <si>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</si>
  <si>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</si>
  <si>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</si>
  <si>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</si>
  <si>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</si>
  <si>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</si>
  <si>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</si>
  <si>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</si>
  <si>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</si>
  <si>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</si>
  <si>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</si>
  <si>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</si>
  <si>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</si>
  <si>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</si>
  <si>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</si>
  <si>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</si>
  <si>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</si>
  <si>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</si>
  <si>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</si>
  <si>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</si>
  <si>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</si>
  <si>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</si>
  <si>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</si>
  <si>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</si>
  <si>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</si>
  <si>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</si>
  <si>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</si>
  <si>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</si>
  <si>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</si>
  <si>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</si>
  <si>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</si>
  <si>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</si>
  <si>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</si>
  <si>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</si>
  <si>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</si>
  <si>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</si>
  <si>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</si>
  <si>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</si>
  <si>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</si>
  <si>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</si>
  <si>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</si>
  <si>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</si>
  <si>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</si>
  <si>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</si>
  <si>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</si>
  <si>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</si>
  <si>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</si>
  <si>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</si>
  <si>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</si>
  <si>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</si>
  <si>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</si>
  <si>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</si>
  <si>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</si>
  <si>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</si>
  <si>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</si>
  <si>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</si>
  <si>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</si>
  <si>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</si>
  <si>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</si>
  <si>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</si>
  <si>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</si>
  <si>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</si>
  <si>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</si>
  <si>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</si>
  <si>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</si>
  <si>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</si>
  <si>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</si>
  <si>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</si>
  <si>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</si>
  <si>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</si>
  <si>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</si>
  <si>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</si>
  <si>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</si>
  <si>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</si>
  <si>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</si>
  <si>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</si>
  <si>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</si>
  <si>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</si>
  <si>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</si>
  <si>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</si>
  <si>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</si>
  <si>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</si>
  <si>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</si>
  <si>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</si>
  <si>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</si>
  <si>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</si>
  <si>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</si>
  <si>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</si>
  <si>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</si>
  <si>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</si>
  <si>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</si>
  <si>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</si>
  <si>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</si>
  <si>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</si>
  <si>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</si>
  <si>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</si>
  <si>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</si>
  <si>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</si>
  <si>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</si>
  <si>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</si>
  <si>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</si>
  <si>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</si>
  <si>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</si>
  <si>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</si>
  <si>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</si>
  <si>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</si>
  <si>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</si>
  <si>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</si>
  <si>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</si>
  <si>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</si>
  <si>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</si>
  <si>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</si>
  <si>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</si>
  <si>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</si>
  <si>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</si>
  <si>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</si>
  <si>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</si>
  <si>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</si>
  <si>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</si>
  <si>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</si>
  <si>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</si>
  <si>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</si>
  <si>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</si>
  <si>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</si>
  <si>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</si>
  <si>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</si>
  <si>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</si>
  <si>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</si>
  <si>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</si>
  <si>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</si>
  <si>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</si>
  <si>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</si>
  <si>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</si>
  <si>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</si>
  <si>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</si>
  <si>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</si>
  <si>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</si>
  <si>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</si>
  <si>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</si>
  <si>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</si>
  <si>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</si>
  <si>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</si>
  <si>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</si>
  <si>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</si>
  <si>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</si>
  <si>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</si>
  <si>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</si>
  <si>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</si>
  <si>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</si>
  <si>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</si>
  <si>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</si>
  <si>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</si>
  <si>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</si>
  <si>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</si>
  <si>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</si>
  <si>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</si>
  <si>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</si>
  <si>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</si>
  <si>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</si>
  <si>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</si>
  <si>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</si>
  <si>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</si>
  <si>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</si>
  <si>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</si>
  <si>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</si>
  <si>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</si>
  <si>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</si>
  <si>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</si>
  <si>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</si>
  <si>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</si>
  <si>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</si>
  <si>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</si>
  <si>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</si>
  <si>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</si>
  <si>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</si>
  <si>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</si>
  <si>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</si>
  <si>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</si>
  <si>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</si>
  <si>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</si>
  <si>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</si>
  <si>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</si>
  <si>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</si>
  <si>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</si>
  <si>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</si>
  <si>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</si>
  <si>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</si>
  <si>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</si>
  <si>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</si>
  <si>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</si>
  <si>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</si>
  <si>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</si>
  <si>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</si>
  <si>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</si>
  <si>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</si>
  <si>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</si>
  <si>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</si>
  <si>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</si>
  <si>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</si>
  <si>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</si>
  <si>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</si>
  <si>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</si>
  <si>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</si>
  <si>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</si>
  <si>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</si>
  <si>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</si>
  <si>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</si>
  <si>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</si>
  <si>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</si>
  <si>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</si>
  <si>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</si>
  <si>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</si>
  <si>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</si>
  <si>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</si>
  <si>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</si>
  <si>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</si>
  <si>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</si>
  <si>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</si>
  <si>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</si>
  <si>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</si>
  <si>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</si>
  <si>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</si>
  <si>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</si>
  <si>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</si>
  <si>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</si>
  <si>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</si>
  <si>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</si>
  <si>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</si>
  <si>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</si>
  <si>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</si>
  <si>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</si>
  <si>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</si>
  <si>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</si>
  <si>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</si>
  <si>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</si>
  <si>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</si>
  <si>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</si>
  <si>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</si>
  <si>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</si>
  <si>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</si>
  <si>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</si>
  <si>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</si>
  <si>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</si>
  <si>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</si>
  <si>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</si>
  <si>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</si>
  <si>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</si>
  <si>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</si>
  <si>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</si>
  <si>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</si>
  <si>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</si>
  <si>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</si>
  <si>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</si>
  <si>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</si>
  <si>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</si>
  <si>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</si>
  <si>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</si>
  <si>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</si>
  <si>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</si>
  <si>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</si>
  <si>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</si>
  <si>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</si>
  <si>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</si>
  <si>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</si>
  <si>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</si>
  <si>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</si>
  <si>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</si>
  <si>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</si>
  <si>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</si>
  <si>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</si>
  <si>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</si>
  <si>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</si>
  <si>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</si>
  <si>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</si>
  <si>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</si>
  <si>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</si>
  <si>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</si>
  <si>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</si>
  <si>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</si>
  <si>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</si>
  <si>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</si>
  <si>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</si>
  <si>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</si>
  <si>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</si>
  <si>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</si>
  <si>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</si>
  <si>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</si>
  <si>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</si>
  <si>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</si>
  <si>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</si>
  <si>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</si>
  <si>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</si>
  <si>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</si>
  <si>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</si>
  <si>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</si>
  <si>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</si>
  <si>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</si>
  <si>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</si>
  <si>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</si>
  <si>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</si>
  <si>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</si>
  <si>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</si>
  <si>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</si>
  <si>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</si>
  <si>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</si>
  <si>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</si>
  <si>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</si>
  <si>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</si>
  <si>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</si>
  <si>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</si>
  <si>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</si>
  <si>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</si>
  <si>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</si>
  <si>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</si>
  <si>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</si>
  <si>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</si>
  <si>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</si>
  <si>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</si>
  <si>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</si>
  <si>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</si>
  <si>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</si>
  <si>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</si>
  <si>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</si>
  <si>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</si>
  <si>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</si>
  <si>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</si>
  <si>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</si>
  <si>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</si>
  <si>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</si>
  <si>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</si>
  <si>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</si>
  <si>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</si>
  <si>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</si>
  <si>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</si>
  <si>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</si>
  <si>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</si>
  <si>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</si>
  <si>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</si>
  <si>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</si>
  <si>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</si>
  <si>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</si>
  <si>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</si>
  <si>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</si>
  <si>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</si>
  <si>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</si>
  <si>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</si>
  <si>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</si>
  <si>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</si>
  <si>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</si>
  <si>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</si>
  <si>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</si>
  <si>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</si>
  <si>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</si>
  <si>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</si>
  <si>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</si>
  <si>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</si>
  <si>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</si>
  <si>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</si>
  <si>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</si>
  <si>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</si>
  <si>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</si>
  <si>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</si>
  <si>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</si>
  <si>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</si>
  <si>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</si>
  <si>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</si>
  <si>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</si>
  <si>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</si>
  <si>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</si>
  <si>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</si>
  <si>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</si>
  <si>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</si>
  <si>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</si>
  <si>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</si>
  <si>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</si>
  <si>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</si>
  <si>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</si>
  <si>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</si>
  <si>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</si>
  <si>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</si>
  <si>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</si>
  <si>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</si>
  <si>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</si>
  <si>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</si>
  <si>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</si>
  <si>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</si>
  <si>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</si>
  <si>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</si>
  <si>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</si>
  <si>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</si>
  <si>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</si>
  <si>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</si>
  <si>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</si>
  <si>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</si>
  <si>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</si>
  <si>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</si>
  <si>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</si>
  <si>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</si>
  <si>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</si>
  <si>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</si>
  <si>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</si>
  <si>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</si>
  <si>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</si>
  <si>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</si>
  <si>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</si>
  <si>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</si>
  <si>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</si>
  <si>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</si>
  <si>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</si>
  <si>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</si>
  <si>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</si>
  <si>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</si>
  <si>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</si>
  <si>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</si>
  <si>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</si>
  <si>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</si>
  <si>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</si>
  <si>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</si>
  <si>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</si>
  <si>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</si>
  <si>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</si>
  <si>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</si>
  <si>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</si>
  <si>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</si>
  <si>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</si>
  <si>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</si>
  <si>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</si>
  <si>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</si>
  <si>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</si>
  <si>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</si>
  <si>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</si>
  <si>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</si>
  <si>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</si>
  <si>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</si>
  <si>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</si>
  <si>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</si>
  <si>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</si>
  <si>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</si>
  <si>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</si>
  <si>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</si>
  <si>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</si>
  <si>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</si>
  <si>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</si>
  <si>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</si>
  <si>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</si>
  <si>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</si>
  <si>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</si>
  <si>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</si>
  <si>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</si>
  <si>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</si>
  <si>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</si>
  <si>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</si>
  <si>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</si>
  <si>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</si>
  <si>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</si>
  <si>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</si>
  <si>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</si>
  <si>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</si>
  <si>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</si>
  <si>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</si>
  <si>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</si>
  <si>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</si>
  <si>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</si>
  <si>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</si>
  <si>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</si>
  <si>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</si>
  <si>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</si>
  <si>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</si>
  <si>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</si>
  <si>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</si>
  <si>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</si>
  <si>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</si>
  <si>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</si>
  <si>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</si>
  <si>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</si>
  <si>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</si>
  <si>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</si>
  <si>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</si>
  <si>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</si>
  <si>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</si>
  <si>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</si>
  <si>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</si>
  <si>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</si>
  <si>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</si>
  <si>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</si>
  <si>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</si>
  <si>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</si>
  <si>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</si>
  <si>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</si>
  <si>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</si>
  <si>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</si>
  <si>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</si>
  <si>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</si>
  <si>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</si>
  <si>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</si>
  <si>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</si>
  <si>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</si>
  <si>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</si>
  <si>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</si>
  <si>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</si>
  <si>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</si>
  <si>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</si>
  <si>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</si>
  <si>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</si>
  <si>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</si>
  <si>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</si>
  <si>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</si>
  <si>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</si>
  <si>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</si>
  <si>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</si>
  <si>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</si>
  <si>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</si>
  <si>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</si>
  <si>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</si>
  <si>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</si>
  <si>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</si>
  <si>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</si>
  <si>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</si>
  <si>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</si>
  <si>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</si>
  <si>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</si>
  <si>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</si>
  <si>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</si>
  <si>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</si>
  <si>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</si>
  <si>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</si>
  <si>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</si>
  <si>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</si>
  <si>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</si>
  <si>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</si>
  <si>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</si>
  <si>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</si>
  <si>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</si>
  <si>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</si>
  <si>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</si>
  <si>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</si>
  <si>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</si>
  <si>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</si>
  <si>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</si>
  <si>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</si>
  <si>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</si>
  <si>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</si>
  <si>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</si>
  <si>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</si>
  <si>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</si>
  <si>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</si>
  <si>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</si>
  <si>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</si>
  <si>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</si>
  <si>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</si>
  <si>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</si>
  <si>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</si>
  <si>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</si>
  <si>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</si>
  <si>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</si>
  <si>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</si>
  <si>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</si>
  <si>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</si>
  <si>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</si>
  <si>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</si>
  <si>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</si>
  <si>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</si>
  <si>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</si>
  <si>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</si>
  <si>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</si>
  <si>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</si>
  <si>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</si>
  <si>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</si>
  <si>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</si>
  <si>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</si>
  <si>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</si>
  <si>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</si>
  <si>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</si>
  <si>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</si>
  <si>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</si>
  <si>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</si>
  <si>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</si>
  <si>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</si>
  <si>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</si>
  <si>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</si>
  <si>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</si>
  <si>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</si>
  <si>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</si>
  <si>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</si>
  <si>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</si>
  <si>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</si>
  <si>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</si>
  <si>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</si>
  <si>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</si>
  <si>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</si>
  <si>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</si>
  <si>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</si>
  <si>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</si>
  <si>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</si>
  <si>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</si>
  <si>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</si>
  <si>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</si>
  <si>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</si>
  <si>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</si>
  <si>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</si>
  <si>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</si>
  <si>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</si>
  <si>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</si>
  <si>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</si>
  <si>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</si>
  <si>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</si>
  <si>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</si>
  <si>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</si>
  <si>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</si>
  <si>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</si>
  <si>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</si>
  <si>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</si>
  <si>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</si>
  <si>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</si>
  <si>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</si>
  <si>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</si>
  <si>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</si>
  <si>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</si>
  <si>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</si>
  <si>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</si>
  <si>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</si>
  <si>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</si>
  <si>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</si>
  <si>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</si>
  <si>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</si>
  <si>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</si>
  <si>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</si>
  <si>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</si>
  <si>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</si>
  <si>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</si>
  <si>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</si>
  <si>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</si>
  <si>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</si>
  <si>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</si>
  <si>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</si>
  <si>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</si>
  <si>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</si>
  <si>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</si>
  <si>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</si>
  <si>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</si>
  <si>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</si>
  <si>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</si>
  <si>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</si>
  <si>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</si>
  <si>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</si>
  <si>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</si>
  <si>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</si>
  <si>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</si>
  <si>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</si>
  <si>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</si>
  <si>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</si>
  <si>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</si>
  <si>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</si>
  <si>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</si>
  <si>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</si>
  <si>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</si>
  <si>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</si>
  <si>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</si>
  <si>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</si>
  <si>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</si>
  <si>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</si>
  <si>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</si>
  <si>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</si>
  <si>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</si>
  <si>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</si>
  <si>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</si>
  <si>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</si>
  <si>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</si>
  <si>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</si>
  <si>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</si>
  <si>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</si>
  <si>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</si>
  <si>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</si>
  <si>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</si>
  <si>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</si>
  <si>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</si>
  <si>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</si>
  <si>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</si>
  <si>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</si>
  <si>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</si>
  <si>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</si>
  <si>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</si>
  <si>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</si>
  <si>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</si>
  <si>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</si>
  <si>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</si>
  <si>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</si>
  <si>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</si>
  <si>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</si>
  <si>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</si>
  <si>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</si>
  <si>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</si>
  <si>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</si>
  <si>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</si>
  <si>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</si>
  <si>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</si>
  <si>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</si>
  <si>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</si>
  <si>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</si>
  <si>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</si>
  <si>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</si>
  <si>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</si>
  <si>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</si>
  <si>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</si>
  <si>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</si>
  <si>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</si>
  <si>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</si>
  <si>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</si>
  <si>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</si>
  <si>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</si>
  <si>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</si>
  <si>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</si>
  <si>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</si>
  <si>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</si>
  <si>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</si>
  <si>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</si>
  <si>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</si>
  <si>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</si>
  <si>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</si>
  <si>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</si>
  <si>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</si>
  <si>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</si>
  <si>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</si>
  <si>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</si>
  <si>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</si>
  <si>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</si>
  <si>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</si>
  <si>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</si>
  <si>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</si>
  <si>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</si>
  <si>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</si>
  <si>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</si>
  <si>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</si>
  <si>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</si>
  <si>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</si>
  <si>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</si>
  <si>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</si>
  <si>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</si>
  <si>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</si>
  <si>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</si>
  <si>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</si>
  <si>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</si>
  <si>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</si>
  <si>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</si>
  <si>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</si>
  <si>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</si>
  <si>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</si>
  <si>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</si>
  <si>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</si>
  <si>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</si>
  <si>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</si>
  <si>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</si>
  <si>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</si>
  <si>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</si>
  <si>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</si>
  <si>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</si>
  <si>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</si>
  <si>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</si>
  <si>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</si>
  <si>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</si>
  <si>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</si>
  <si>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</si>
  <si>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</si>
  <si>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</si>
  <si>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</si>
  <si>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</si>
  <si>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</si>
  <si>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</si>
  <si>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</si>
  <si>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</si>
  <si>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</si>
  <si>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</si>
  <si>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</si>
  <si>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</si>
  <si>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</si>
  <si>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</si>
  <si>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</si>
  <si>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</si>
  <si>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</si>
  <si>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</si>
  <si>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</si>
  <si>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</si>
  <si>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</si>
  <si>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</si>
  <si>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</si>
  <si>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</si>
  <si>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</si>
  <si>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</si>
  <si>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</si>
  <si>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</si>
  <si>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</si>
  <si>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</si>
  <si>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</si>
  <si>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</si>
  <si>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</si>
  <si>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</si>
  <si>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</si>
  <si>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</si>
  <si>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</si>
  <si>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</si>
  <si>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</si>
  <si>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</si>
  <si>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</si>
  <si>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</si>
  <si>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</si>
  <si>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</si>
  <si>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</si>
  <si>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</si>
  <si>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</si>
  <si>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</si>
  <si>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</si>
  <si>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</si>
  <si>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</si>
  <si>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</si>
  <si>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</si>
  <si>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</si>
  <si>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</si>
  <si>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</si>
  <si>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</si>
  <si>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</si>
  <si>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</si>
  <si>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</si>
  <si>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</si>
  <si>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</si>
  <si>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</si>
  <si>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</si>
  <si>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</si>
  <si>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</si>
  <si>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</si>
  <si>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</si>
  <si>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</si>
  <si>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</si>
  <si>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</si>
  <si>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</si>
  <si>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</si>
  <si>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</si>
  <si>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</si>
  <si>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</si>
  <si>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</si>
  <si>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</si>
  <si>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</si>
  <si>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</si>
  <si>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</si>
  <si>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</si>
  <si>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</si>
  <si>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</si>
  <si>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</si>
  <si>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</si>
  <si>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</si>
  <si>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</si>
  <si>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</si>
  <si>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</si>
  <si>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</si>
  <si>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</si>
  <si>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</si>
  <si>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</si>
  <si>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</si>
  <si>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</si>
  <si>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</si>
  <si>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</si>
  <si>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</si>
  <si>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</si>
  <si>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</si>
  <si>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</si>
  <si>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</si>
  <si>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</si>
  <si>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</si>
  <si>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</si>
  <si>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</si>
  <si>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</si>
  <si>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</si>
  <si>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</si>
  <si>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</si>
  <si>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</si>
  <si>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</si>
  <si>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</si>
  <si>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</si>
  <si>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</si>
  <si>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</si>
  <si>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</si>
  <si>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</si>
  <si>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</si>
  <si>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</si>
  <si>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</si>
  <si>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</si>
  <si>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</si>
  <si>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</si>
  <si>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</si>
  <si>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</si>
  <si>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</si>
  <si>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</si>
  <si>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</si>
  <si>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</si>
  <si>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</si>
  <si>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</si>
  <si>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</si>
  <si>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</si>
  <si>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</si>
  <si>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</si>
  <si>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</si>
  <si>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</si>
  <si>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</si>
  <si>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</si>
  <si>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</si>
  <si>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</si>
  <si>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</si>
  <si>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</si>
  <si>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</si>
  <si>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</si>
  <si>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</si>
  <si>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</si>
  <si>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</si>
  <si>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</si>
  <si>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</si>
  <si>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</si>
  <si>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</si>
  <si>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</si>
  <si>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</si>
  <si>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</si>
  <si>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</si>
  <si>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</si>
  <si>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</si>
  <si>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</si>
  <si>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</si>
  <si>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</si>
  <si>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</si>
  <si>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</si>
  <si>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</si>
  <si>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</si>
  <si>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</si>
  <si>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</si>
  <si>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</si>
  <si>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</si>
  <si>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</si>
  <si>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</si>
  <si>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</si>
  <si>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</si>
  <si>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</si>
  <si>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</si>
  <si>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</si>
  <si>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</si>
  <si>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</si>
  <si>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</si>
  <si>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</si>
  <si>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</si>
  <si>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</si>
  <si>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</si>
  <si>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</si>
  <si>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</si>
  <si>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</si>
  <si>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</si>
  <si>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</si>
  <si>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</si>
  <si>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</si>
  <si>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</si>
  <si>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</si>
  <si>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</si>
  <si>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</si>
  <si>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</si>
  <si>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</si>
  <si>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</si>
  <si>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</si>
  <si>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</si>
  <si>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</si>
  <si>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</si>
  <si>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</si>
  <si>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</si>
  <si>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</si>
  <si>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</si>
  <si>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</si>
  <si>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</si>
  <si>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</si>
  <si>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</si>
  <si>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</si>
  <si>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</si>
  <si>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</si>
  <si>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</si>
  <si>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</si>
  <si>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</si>
  <si>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</si>
  <si>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</si>
  <si>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</si>
  <si>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</si>
  <si>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</si>
  <si>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</si>
  <si>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</si>
  <si>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</si>
  <si>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</si>
  <si>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</si>
  <si>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</si>
  <si>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</si>
  <si>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</si>
  <si>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</si>
  <si>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</si>
  <si>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</si>
  <si>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</si>
  <si>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</si>
  <si>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</si>
  <si>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</si>
  <si>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</si>
  <si>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</si>
  <si>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</si>
  <si>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</si>
  <si>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</si>
  <si>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</si>
  <si>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</si>
  <si>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</si>
  <si>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</si>
  <si>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</si>
  <si>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</si>
  <si>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</si>
  <si>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</si>
  <si>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</si>
  <si>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</si>
  <si>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</si>
  <si>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</si>
  <si>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</si>
  <si>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</si>
  <si>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</si>
  <si>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</si>
  <si>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</si>
  <si>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</si>
  <si>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</si>
  <si>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</si>
  <si>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</si>
  <si>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</si>
  <si>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</si>
  <si>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</si>
  <si>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</si>
  <si>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</si>
  <si>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</si>
  <si>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</si>
  <si>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</si>
  <si>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</si>
  <si>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</si>
  <si>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</si>
  <si>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</si>
  <si>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</si>
  <si>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</si>
  <si>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</si>
  <si>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</si>
  <si>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</si>
  <si>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</si>
  <si>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</si>
  <si>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</si>
  <si>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</si>
  <si>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</si>
  <si>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</si>
  <si>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</si>
  <si>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</si>
  <si>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</si>
  <si>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</si>
  <si>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</si>
  <si>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</si>
  <si>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</si>
  <si>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</si>
  <si>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</si>
  <si>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</si>
  <si>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</si>
  <si>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</si>
  <si>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</si>
  <si>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</si>
  <si>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</si>
  <si>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</si>
  <si>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</si>
  <si>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</si>
  <si>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</si>
  <si>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</si>
  <si>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</si>
  <si>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</si>
  <si>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</si>
  <si>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</si>
  <si>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</si>
  <si>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</si>
  <si>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</si>
  <si>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</si>
  <si>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</si>
  <si>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</si>
  <si>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</si>
  <si>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</si>
  <si>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</si>
  <si>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</si>
  <si>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</si>
  <si>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</si>
  <si>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</si>
  <si>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</si>
  <si>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</si>
  <si>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</si>
  <si>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</si>
  <si>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</si>
  <si>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</si>
  <si>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</si>
  <si>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</si>
  <si>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</si>
  <si>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</si>
  <si>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</si>
  <si>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</si>
  <si>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</si>
  <si>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</si>
  <si>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</si>
  <si>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</si>
  <si>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</si>
  <si>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</si>
  <si>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</si>
  <si>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</si>
  <si>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</si>
  <si>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</si>
  <si>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</si>
  <si>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</si>
  <si>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</si>
  <si>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</si>
  <si>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</si>
  <si>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</si>
  <si>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</si>
  <si>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</si>
  <si>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</si>
  <si>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</si>
  <si>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</si>
  <si>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</si>
  <si>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</si>
  <si>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</si>
  <si>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</si>
  <si>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</si>
  <si>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</si>
  <si>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</si>
  <si>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</si>
  <si>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</si>
  <si>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</si>
  <si>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</si>
  <si>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</si>
  <si>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</si>
  <si>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</si>
  <si>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</si>
  <si>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</si>
  <si>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</si>
  <si>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</si>
  <si>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</si>
  <si>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</si>
  <si>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</si>
  <si>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</si>
  <si>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</si>
  <si>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</si>
  <si>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</si>
  <si>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</si>
  <si>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</si>
  <si>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</si>
  <si>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</si>
  <si>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</si>
  <si>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</si>
  <si>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</si>
  <si>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</si>
  <si>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</si>
  <si>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</si>
  <si>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</si>
  <si>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</si>
  <si>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</si>
  <si>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</si>
  <si>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</si>
  <si>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</si>
  <si>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</si>
  <si>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</si>
  <si>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</si>
  <si>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</si>
  <si>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</si>
  <si>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</si>
  <si>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</si>
  <si>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</si>
  <si>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</si>
  <si>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</si>
  <si>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</si>
  <si>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</si>
  <si>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</si>
  <si>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</si>
  <si>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</si>
  <si>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</si>
  <si>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</si>
  <si>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</si>
  <si>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</si>
  <si>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</si>
  <si>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</si>
  <si>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</si>
  <si>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</si>
  <si>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</si>
  <si>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</si>
  <si>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</si>
  <si>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</si>
  <si>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</si>
  <si>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</si>
  <si>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</si>
  <si>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</si>
  <si>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</si>
  <si>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</si>
  <si>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</si>
  <si>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</si>
  <si>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</si>
  <si>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</si>
  <si>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</si>
  <si>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</si>
  <si>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</si>
  <si>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</si>
  <si>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</si>
  <si>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</si>
  <si>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</si>
  <si>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</si>
  <si>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</si>
  <si>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</si>
  <si>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</si>
  <si>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</si>
  <si>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</si>
  <si>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</si>
  <si>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</si>
  <si>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</si>
  <si>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</si>
  <si>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</si>
  <si>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</si>
  <si>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</si>
  <si>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</si>
  <si>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</si>
  <si>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</si>
  <si>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</si>
  <si>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</si>
  <si>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</si>
  <si>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</si>
  <si>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</si>
  <si>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</si>
  <si>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</si>
  <si>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</si>
  <si>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</si>
  <si>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</si>
  <si>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</si>
  <si>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</si>
  <si>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</si>
  <si>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</si>
  <si>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</si>
  <si>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</si>
  <si>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</si>
  <si>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</si>
  <si>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</si>
  <si>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</si>
  <si>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</si>
  <si>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</si>
  <si>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</si>
  <si>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</si>
  <si>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</si>
  <si>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</si>
  <si>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</si>
  <si>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</si>
  <si>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</si>
  <si>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</si>
  <si>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</si>
  <si>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</si>
  <si>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</si>
  <si>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</si>
  <si>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</si>
  <si>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</si>
  <si>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</si>
  <si>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</si>
  <si>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</si>
  <si>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</si>
  <si>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</si>
  <si>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</si>
  <si>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</si>
  <si>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</si>
  <si>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</si>
  <si>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</si>
  <si>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</si>
  <si>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</si>
  <si>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</si>
  <si>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</si>
  <si>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</si>
  <si>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</si>
  <si>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</si>
  <si>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</si>
  <si>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</si>
  <si>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</si>
  <si>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</si>
  <si>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</si>
  <si>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</si>
  <si>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</si>
  <si>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</si>
  <si>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</si>
  <si>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</si>
  <si>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</si>
  <si>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</si>
  <si>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</si>
  <si>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</si>
  <si>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</si>
  <si>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</si>
  <si>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</si>
  <si>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</si>
  <si>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</si>
  <si>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</si>
  <si>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</si>
  <si>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</si>
  <si>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</si>
  <si>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</si>
  <si>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</si>
  <si>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</si>
  <si>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</si>
  <si>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</si>
  <si>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</si>
  <si>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</si>
  <si>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</si>
  <si>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</si>
  <si>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</si>
  <si>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</si>
  <si>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</si>
  <si>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</si>
  <si>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</si>
  <si>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</si>
  <si>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</si>
  <si>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</si>
  <si>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</si>
  <si>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</si>
  <si>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</si>
  <si>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</si>
  <si>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</si>
  <si>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</si>
  <si>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</si>
  <si>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</si>
  <si>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</si>
  <si>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</si>
  <si>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</si>
  <si>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</si>
  <si>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</si>
  <si>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</si>
  <si>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</si>
  <si>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</si>
  <si>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</si>
  <si>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</si>
  <si>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</si>
  <si>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</si>
  <si>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</si>
  <si>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</si>
  <si>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</si>
  <si>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</si>
  <si>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</si>
  <si>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</si>
  <si>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</si>
  <si>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</si>
  <si>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</si>
  <si>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</si>
  <si>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</si>
  <si>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</si>
  <si>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</si>
  <si>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</si>
  <si>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</si>
  <si>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</si>
  <si>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</si>
  <si>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</si>
  <si>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</si>
  <si>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</si>
  <si>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</si>
  <si>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</si>
  <si>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</si>
  <si>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</si>
  <si>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</si>
  <si>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</si>
  <si>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</si>
  <si>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</si>
  <si>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</si>
  <si>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</si>
  <si>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</si>
  <si>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</si>
  <si>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</si>
  <si>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</si>
  <si>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</si>
  <si>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</si>
  <si>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</si>
  <si>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</si>
  <si>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</si>
  <si>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</si>
  <si>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</si>
  <si>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</si>
  <si>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</si>
  <si>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</si>
  <si>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</si>
  <si>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</si>
  <si>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</si>
  <si>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</si>
  <si>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</si>
  <si>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</si>
  <si>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</si>
  <si>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</si>
  <si>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</si>
  <si>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</si>
  <si>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</si>
  <si>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</si>
  <si>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</si>
  <si>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</si>
  <si>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</si>
  <si>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</si>
  <si>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</si>
  <si>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</si>
  <si>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</si>
  <si>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</si>
  <si>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</si>
  <si>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</si>
  <si>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</si>
  <si>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</si>
  <si>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</si>
  <si>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</si>
  <si>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</si>
  <si>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</si>
  <si>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</si>
  <si>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</si>
  <si>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</si>
  <si>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</si>
  <si>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</si>
  <si>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</si>
  <si>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</si>
  <si>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</si>
  <si>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</si>
  <si>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</si>
  <si>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</si>
  <si>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</si>
  <si>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</si>
  <si>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</si>
  <si>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</si>
  <si>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</si>
  <si>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</si>
  <si>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</si>
  <si>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</si>
  <si>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</si>
  <si>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</si>
  <si>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</si>
  <si>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</si>
  <si>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</si>
  <si>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</si>
  <si>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</si>
  <si>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</si>
  <si>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</si>
  <si>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</si>
  <si>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</si>
  <si>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</si>
  <si>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</si>
  <si>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</si>
  <si>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</si>
  <si>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</si>
  <si>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</si>
  <si>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</si>
  <si>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</si>
  <si>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</si>
  <si>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</si>
  <si>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</si>
  <si>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</si>
  <si>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</si>
  <si>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</si>
  <si>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</si>
  <si>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</si>
  <si>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</si>
  <si>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</si>
  <si>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</si>
  <si>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</si>
  <si>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</si>
  <si>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</si>
  <si>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</si>
  <si>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</si>
  <si>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</si>
  <si>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</si>
  <si>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</si>
  <si>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</si>
  <si>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</si>
  <si>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</si>
  <si>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</si>
  <si>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</si>
  <si>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</si>
  <si>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</si>
  <si>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</si>
  <si>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</si>
  <si>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</si>
  <si>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</si>
  <si>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</si>
  <si>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</si>
  <si>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</si>
  <si>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</si>
  <si>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</si>
  <si>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</si>
  <si>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</si>
  <si>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</si>
  <si>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</si>
  <si>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</si>
  <si>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</si>
  <si>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</si>
  <si>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</si>
  <si>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</si>
  <si>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</si>
  <si>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</si>
  <si>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</si>
  <si>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</si>
  <si>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</si>
  <si>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</si>
  <si>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</si>
  <si>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</si>
  <si>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</si>
  <si>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</si>
  <si>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</si>
  <si>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</si>
  <si>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</si>
  <si>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</si>
  <si>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</si>
  <si>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</si>
  <si>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</si>
  <si>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</si>
  <si>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</si>
  <si>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</si>
  <si>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</si>
  <si>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</si>
  <si>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</si>
  <si>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</si>
  <si>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</si>
  <si>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</si>
  <si>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</si>
  <si>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</si>
  <si>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</si>
  <si>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</si>
  <si>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</si>
  <si>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</si>
  <si>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</si>
  <si>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</si>
  <si>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</si>
  <si>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</si>
  <si>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</si>
  <si>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</si>
  <si>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</si>
  <si>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</si>
  <si>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</si>
  <si>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</si>
  <si>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</si>
  <si>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</si>
  <si>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</si>
  <si>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</si>
  <si>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</si>
  <si>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</si>
  <si>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</si>
  <si>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</si>
  <si>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</si>
  <si>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</si>
  <si>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</si>
  <si>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</si>
  <si>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</si>
  <si>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</si>
  <si>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</si>
  <si>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</si>
  <si>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</si>
  <si>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</si>
  <si>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</si>
  <si>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</si>
  <si>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</si>
  <si>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</si>
  <si>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</si>
  <si>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</si>
  <si>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</si>
  <si>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</si>
  <si>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</si>
  <si>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</si>
  <si>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</si>
  <si>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</si>
  <si>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</si>
  <si>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</si>
  <si>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</si>
  <si>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</si>
  <si>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</si>
  <si>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</si>
  <si>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</si>
  <si>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</si>
  <si>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</si>
  <si>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</si>
  <si>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</si>
  <si>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</si>
  <si>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</si>
  <si>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</si>
  <si>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</si>
  <si>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</si>
  <si>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</si>
  <si>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</si>
  <si>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</si>
  <si>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</si>
  <si>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</si>
  <si>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</si>
  <si>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</si>
  <si>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</si>
  <si>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</si>
  <si>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</si>
  <si>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</si>
  <si>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</si>
  <si>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</si>
  <si>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</si>
  <si>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</si>
  <si>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</si>
  <si>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</si>
  <si>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</si>
  <si>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</si>
  <si>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</si>
  <si>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</si>
  <si>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</si>
  <si>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</si>
  <si>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</si>
  <si>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</si>
  <si>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</si>
  <si>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</si>
  <si>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</si>
  <si>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</si>
  <si>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</si>
  <si>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</si>
  <si>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</si>
  <si>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</si>
  <si>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</si>
  <si>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</si>
  <si>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</si>
  <si>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</si>
  <si>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</si>
  <si>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</si>
  <si>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</si>
  <si>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</si>
  <si>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</si>
  <si>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</si>
  <si>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</si>
  <si>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</si>
  <si>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</si>
  <si>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</si>
  <si>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</si>
  <si>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</si>
  <si>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</si>
  <si>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</si>
  <si>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</si>
  <si>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</si>
  <si>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</si>
  <si>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</si>
  <si>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</si>
  <si>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</si>
  <si>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</si>
  <si>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</si>
  <si>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</si>
  <si>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</si>
  <si>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</si>
  <si>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</si>
  <si>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</si>
  <si>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</si>
  <si>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</si>
  <si>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</si>
  <si>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</si>
  <si>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</si>
  <si>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</si>
  <si>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</si>
  <si>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</si>
  <si>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</si>
  <si>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</si>
  <si>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</si>
  <si>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</si>
  <si>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</si>
  <si>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</si>
  <si>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</si>
  <si>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</si>
  <si>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</si>
  <si>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</si>
  <si>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</si>
  <si>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</si>
  <si>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</si>
  <si>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</si>
  <si>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</si>
  <si>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</si>
  <si>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</si>
  <si>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</si>
  <si>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</si>
  <si>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</si>
  <si>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</si>
  <si>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</si>
  <si>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</si>
  <si>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</si>
  <si>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</si>
  <si>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</si>
  <si>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</si>
  <si>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</si>
  <si>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</si>
  <si>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</si>
  <si>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</si>
  <si>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</si>
  <si>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</si>
  <si>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</si>
  <si>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</si>
  <si>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</si>
  <si>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</si>
  <si>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</si>
  <si>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</si>
  <si>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</si>
  <si>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</si>
  <si>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</si>
  <si>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</si>
  <si>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</si>
  <si>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</si>
  <si>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</si>
  <si>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</si>
  <si>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</si>
  <si>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</si>
  <si>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</si>
  <si>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</si>
  <si>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</si>
  <si>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</si>
  <si>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</si>
  <si>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</si>
  <si>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</si>
  <si>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</si>
  <si>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</si>
  <si>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</si>
  <si>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</si>
  <si>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</si>
  <si>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</si>
  <si>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</si>
  <si>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</si>
  <si>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</si>
  <si>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</si>
  <si>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</si>
  <si>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</si>
  <si>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</si>
  <si>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</si>
  <si>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</si>
  <si>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</si>
  <si>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</si>
  <si>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</si>
  <si>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</si>
  <si>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</si>
  <si>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</si>
  <si>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</si>
  <si>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</si>
  <si>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</si>
  <si>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</si>
  <si>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</si>
  <si>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</si>
  <si>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</si>
  <si>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</si>
  <si>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</si>
  <si>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</si>
  <si>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</si>
  <si>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</si>
  <si>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</si>
  <si>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</si>
  <si>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</si>
  <si>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</si>
  <si>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</si>
  <si>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</si>
  <si>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</si>
  <si>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</si>
  <si>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</si>
  <si>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</si>
  <si>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</si>
  <si>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</si>
  <si>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</si>
  <si>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</si>
  <si>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</si>
  <si>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</si>
  <si>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</si>
  <si>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</si>
  <si>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</si>
  <si>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</si>
  <si>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</si>
  <si>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</si>
  <si>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</si>
  <si>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</si>
  <si>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</si>
  <si>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</si>
  <si>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</si>
  <si>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</si>
  <si>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</si>
  <si>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</si>
  <si>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</si>
  <si>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</si>
  <si>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</si>
  <si>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</si>
  <si>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</si>
  <si>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</si>
  <si>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</si>
  <si>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</si>
  <si>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</si>
  <si>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</si>
  <si>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</si>
  <si>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</si>
  <si>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</si>
  <si>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</si>
  <si>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</si>
  <si>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</si>
  <si>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</si>
  <si>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</si>
  <si>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</si>
  <si>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</si>
  <si>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</si>
  <si>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</si>
  <si>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</si>
  <si>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</si>
  <si>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</si>
  <si>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</si>
  <si>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</si>
  <si>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</si>
  <si>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</si>
  <si>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</si>
  <si>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</si>
  <si>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</si>
  <si>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</si>
  <si>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</si>
  <si>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</si>
  <si>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</si>
  <si>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</si>
  <si>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</si>
  <si>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</si>
  <si>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</si>
  <si>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</si>
  <si>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</si>
  <si>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</si>
  <si>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</si>
  <si>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</si>
  <si>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</si>
  <si>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</si>
  <si>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</si>
  <si>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</si>
  <si>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</si>
  <si>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</si>
  <si>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</si>
  <si>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</si>
  <si>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</si>
  <si>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</si>
  <si>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</si>
  <si>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</si>
  <si>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</si>
  <si>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</si>
  <si>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</si>
  <si>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</si>
  <si>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</si>
  <si>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</si>
  <si>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</si>
  <si>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</si>
  <si>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</si>
  <si>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</si>
  <si>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</si>
  <si>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</si>
  <si>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</si>
  <si>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</si>
  <si>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</si>
  <si>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</si>
  <si>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</si>
  <si>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</si>
  <si>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</si>
  <si>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</si>
  <si>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</si>
  <si>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</si>
  <si>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</si>
  <si>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</si>
  <si>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</si>
  <si>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</si>
  <si>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</si>
  <si>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</si>
  <si>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</si>
  <si>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</si>
  <si>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</si>
  <si>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</si>
  <si>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</si>
  <si>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</si>
  <si>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</si>
  <si>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</si>
  <si>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</si>
  <si>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</si>
  <si>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</si>
  <si>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</si>
  <si>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</si>
  <si>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</si>
  <si>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</si>
  <si>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</si>
  <si>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</si>
  <si>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</si>
  <si>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</si>
  <si>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</si>
  <si>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</si>
  <si>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</si>
  <si>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</si>
  <si>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</si>
  <si>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</si>
  <si>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</si>
  <si>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</si>
  <si>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</si>
  <si>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</si>
  <si>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</si>
  <si>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</si>
  <si>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</si>
  <si>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</si>
  <si>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</si>
  <si>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</si>
  <si>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</si>
  <si>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</si>
  <si>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</si>
  <si>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</si>
  <si>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</si>
  <si>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</si>
  <si>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</si>
  <si>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</si>
  <si>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</si>
  <si>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</si>
  <si>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</si>
  <si>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</si>
  <si>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</si>
  <si>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</si>
  <si>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</si>
  <si>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</si>
  <si>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</si>
  <si>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</si>
  <si>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</si>
  <si>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</si>
  <si>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</si>
  <si>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</si>
  <si>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</si>
  <si>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</si>
  <si>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</si>
  <si>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</si>
  <si>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</si>
  <si>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</si>
  <si>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</si>
  <si>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</si>
  <si>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</si>
  <si>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</si>
  <si>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</si>
  <si>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</si>
  <si>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</si>
  <si>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</si>
  <si>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</si>
  <si>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</si>
  <si>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</si>
  <si>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</si>
  <si>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</si>
  <si>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</si>
  <si>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</si>
  <si>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</si>
  <si>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</si>
  <si>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</si>
  <si>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</si>
  <si>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</si>
  <si>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</si>
  <si>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</si>
  <si>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</si>
  <si>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</si>
  <si>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</si>
  <si>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</si>
  <si>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</si>
  <si>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</si>
  <si>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</si>
  <si>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</si>
  <si>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</si>
  <si>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</si>
  <si>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</si>
  <si>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</si>
  <si>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</si>
  <si>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</si>
  <si>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</si>
  <si>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</si>
  <si>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</si>
  <si>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</si>
  <si>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</si>
  <si>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</si>
  <si>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</si>
  <si>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</si>
  <si>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</si>
  <si>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</si>
  <si>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</si>
  <si>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</si>
  <si>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</si>
  <si>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</si>
  <si>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</si>
  <si>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</si>
  <si>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</si>
  <si>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</si>
  <si>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</si>
  <si>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</si>
  <si>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</si>
  <si>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</si>
  <si>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</si>
  <si>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</si>
  <si>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</si>
  <si>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</si>
  <si>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</si>
  <si>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</si>
  <si>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</si>
  <si>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</si>
  <si>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</si>
  <si>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</si>
  <si>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</si>
  <si>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</si>
  <si>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</si>
  <si>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</si>
  <si>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</si>
  <si>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</si>
  <si>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</si>
  <si>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</si>
  <si>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</si>
  <si>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</si>
  <si>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</si>
  <si>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</si>
  <si>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</si>
  <si>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</si>
  <si>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</si>
  <si>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</si>
  <si>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</si>
  <si>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</si>
  <si>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</si>
  <si>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</si>
  <si>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</si>
  <si>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</si>
  <si>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</si>
  <si>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</si>
  <si>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</si>
  <si>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</si>
  <si>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</si>
  <si>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</si>
  <si>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</si>
  <si>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</si>
  <si>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</si>
  <si>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</si>
  <si>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</si>
  <si>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</si>
  <si>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</si>
  <si>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</si>
  <si>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</si>
  <si>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</si>
  <si>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</si>
  <si>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</si>
  <si>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</si>
  <si>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</si>
  <si>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</si>
  <si>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</si>
  <si>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</si>
  <si>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</si>
  <si>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</si>
  <si>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</si>
  <si>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</si>
  <si>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</si>
  <si>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</si>
  <si>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</si>
  <si>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</si>
  <si>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</si>
  <si>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</si>
  <si>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</si>
  <si>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</si>
  <si>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</si>
  <si>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</si>
  <si>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</si>
  <si>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</si>
  <si>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</si>
  <si>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</si>
  <si>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</si>
  <si>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</si>
  <si>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</si>
  <si>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</si>
  <si>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</si>
  <si>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</si>
  <si>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</si>
  <si>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</si>
  <si>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</si>
  <si>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</si>
  <si>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</si>
  <si>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</si>
  <si>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</si>
  <si>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</si>
  <si>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</si>
  <si>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</si>
  <si>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</si>
  <si>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</si>
  <si>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</si>
  <si>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</si>
  <si>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</si>
  <si>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</si>
  <si>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</si>
  <si>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</si>
  <si>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</si>
  <si>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</si>
  <si>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</si>
  <si>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</si>
  <si>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</si>
  <si>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</si>
  <si>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</si>
  <si>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</si>
  <si>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</si>
  <si>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</si>
  <si>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</si>
  <si>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</si>
  <si>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</si>
  <si>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</si>
  <si>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</si>
  <si>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</si>
  <si>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</si>
  <si>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</si>
  <si>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</si>
  <si>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</si>
  <si>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</si>
  <si>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</si>
  <si>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</si>
  <si>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</si>
  <si>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</si>
  <si>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</si>
  <si>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</si>
  <si>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</si>
  <si>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</si>
  <si>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</si>
  <si>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</si>
  <si>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</si>
  <si>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</si>
  <si>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</si>
  <si>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</si>
  <si>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</si>
  <si>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</si>
  <si>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</si>
  <si>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</si>
  <si>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</si>
  <si>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</si>
  <si>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</si>
  <si>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</si>
  <si>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</si>
  <si>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</si>
  <si>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</si>
  <si>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</si>
  <si>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</si>
  <si>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</si>
  <si>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</si>
  <si>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</si>
  <si>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</si>
  <si>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</si>
  <si>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</si>
  <si>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</si>
  <si>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</si>
  <si>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</si>
  <si>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</si>
  <si>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</si>
  <si>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</si>
  <si>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</si>
  <si>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</si>
  <si>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</si>
  <si>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</si>
  <si>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</si>
  <si>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</si>
  <si>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</si>
  <si>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</si>
  <si>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</si>
  <si>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</si>
  <si>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</si>
  <si>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</si>
  <si>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</si>
  <si>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</si>
  <si>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</si>
  <si>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</si>
  <si>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</si>
  <si>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</si>
  <si>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</si>
  <si>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</si>
  <si>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</si>
  <si>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</si>
  <si>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</si>
  <si>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</si>
  <si>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</si>
  <si>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</si>
  <si>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</si>
  <si>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</si>
  <si>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</si>
  <si>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</si>
  <si>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</si>
  <si>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</si>
  <si>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</si>
  <si>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</si>
  <si>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</si>
  <si>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</si>
  <si>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</si>
  <si>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</si>
  <si>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</si>
  <si>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</si>
  <si>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</si>
  <si>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</si>
  <si>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</si>
  <si>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</si>
  <si>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</si>
  <si>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</si>
  <si>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</si>
  <si>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</si>
  <si>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</si>
  <si>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</si>
  <si>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</si>
  <si>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</si>
  <si>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</si>
  <si>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</si>
  <si>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</si>
  <si>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</si>
  <si>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</si>
  <si>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</si>
  <si>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</si>
  <si>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</si>
  <si>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</si>
  <si>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</si>
  <si>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</si>
  <si>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</si>
  <si>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</si>
  <si>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</si>
  <si>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</si>
  <si>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</si>
  <si>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</si>
  <si>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</si>
  <si>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</si>
  <si>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</si>
  <si>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</si>
  <si>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</si>
  <si>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</si>
  <si>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</si>
  <si>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</si>
  <si>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</si>
  <si>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</si>
  <si>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</si>
  <si>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</si>
  <si>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</si>
  <si>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</si>
  <si>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</si>
  <si>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</si>
  <si>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</si>
  <si>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</si>
  <si>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</si>
  <si>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</si>
  <si>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</si>
  <si>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</si>
  <si>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</si>
  <si>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</si>
  <si>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</si>
  <si>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</si>
  <si>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</si>
  <si>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</si>
  <si>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</si>
  <si>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</si>
  <si>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</si>
  <si>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</si>
  <si>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</si>
  <si>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</si>
  <si>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</si>
  <si>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</si>
  <si>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</si>
  <si>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</si>
  <si>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</si>
  <si>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</si>
  <si>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</si>
  <si>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</si>
  <si>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</si>
  <si>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</si>
  <si>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</si>
  <si>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</si>
  <si>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</si>
  <si>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</si>
  <si>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</si>
  <si>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</si>
  <si>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</si>
  <si>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</si>
  <si>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</si>
  <si>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</si>
  <si>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</si>
  <si>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</si>
  <si>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</si>
  <si>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</si>
  <si>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</si>
  <si>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</si>
  <si>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</si>
  <si>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</si>
  <si>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</si>
  <si>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</si>
  <si>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</si>
  <si>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</si>
  <si>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</si>
  <si>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</si>
  <si>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</si>
  <si>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</si>
  <si>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</si>
  <si>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</si>
  <si>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</si>
  <si>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</si>
  <si>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</si>
  <si>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</si>
  <si>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</si>
  <si>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</si>
  <si>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</si>
  <si>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</si>
  <si>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</si>
  <si>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</si>
  <si>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</si>
  <si>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</si>
  <si>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</si>
  <si>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</si>
  <si>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</si>
  <si>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</si>
  <si>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</si>
  <si>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</si>
  <si>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</si>
  <si>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</si>
  <si>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</si>
  <si>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</si>
  <si>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</si>
  <si>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</si>
  <si>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</si>
  <si>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</si>
  <si>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</si>
  <si>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</si>
  <si>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</si>
  <si>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</si>
  <si>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</si>
  <si>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</si>
  <si>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</si>
  <si>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</si>
  <si>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</si>
  <si>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</si>
  <si>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</si>
  <si>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</si>
  <si>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</si>
  <si>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</si>
  <si>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</si>
  <si>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</si>
  <si>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</si>
  <si>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</si>
  <si>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</si>
  <si>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</si>
  <si>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</si>
  <si>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</si>
  <si>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</si>
  <si>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</si>
  <si>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</si>
  <si>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</si>
  <si>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</si>
  <si>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</si>
  <si>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</si>
  <si>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</si>
  <si>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</si>
  <si>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</si>
  <si>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</si>
  <si>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</si>
  <si>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</si>
  <si>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</si>
  <si>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</si>
  <si>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</si>
  <si>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</si>
  <si>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</si>
  <si>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</si>
  <si>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</si>
  <si>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</si>
  <si>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</si>
  <si>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</si>
  <si>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</si>
  <si>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</si>
  <si>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</si>
  <si>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</si>
  <si>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</si>
  <si>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</si>
  <si>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</si>
  <si>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</si>
  <si>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</si>
  <si>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</si>
  <si>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</si>
  <si>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</si>
  <si>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</si>
  <si>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</si>
  <si>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</si>
  <si>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</si>
  <si>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</si>
  <si>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</si>
  <si>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</si>
  <si>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</si>
  <si>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</si>
  <si>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</si>
  <si>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</si>
  <si>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</si>
  <si>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</si>
  <si>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</si>
  <si>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</si>
  <si>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</si>
  <si>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</si>
  <si>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</si>
  <si>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</si>
  <si>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</si>
  <si>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</si>
  <si>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</si>
  <si>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</si>
  <si>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</si>
  <si>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</si>
  <si>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</si>
  <si>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</si>
  <si>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</si>
  <si>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</si>
  <si>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</si>
  <si>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</si>
  <si>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</si>
  <si>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</si>
  <si>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</si>
  <si>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</si>
  <si>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</si>
  <si>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</si>
  <si>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</si>
  <si>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</si>
  <si>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</si>
  <si>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</si>
  <si>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</si>
  <si>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</si>
  <si>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</si>
  <si>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</si>
  <si>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</si>
  <si>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</si>
  <si>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</si>
  <si>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</si>
  <si>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</si>
  <si>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</si>
  <si>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</si>
  <si>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</si>
  <si>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</si>
  <si>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</si>
  <si>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</si>
  <si>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</si>
  <si>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</si>
  <si>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</si>
  <si>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</si>
  <si>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</si>
  <si>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</si>
  <si>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</si>
  <si>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</si>
  <si>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</si>
  <si>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</si>
  <si>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</si>
  <si>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</si>
  <si>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</si>
  <si>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</si>
  <si>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</si>
  <si>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</si>
  <si>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</si>
  <si>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</si>
  <si>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</si>
  <si>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</si>
  <si>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</si>
  <si>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</si>
  <si>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</si>
  <si>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</si>
  <si>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</si>
  <si>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</si>
  <si>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</si>
  <si>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</si>
  <si>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</si>
  <si>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</si>
  <si>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</si>
  <si>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</si>
  <si>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</si>
  <si>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</si>
  <si>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</si>
  <si>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</si>
  <si>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</si>
  <si>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</si>
  <si>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</si>
  <si>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</si>
  <si>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</si>
  <si>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</si>
  <si>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</si>
  <si>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</si>
  <si>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</si>
  <si>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</si>
  <si>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</si>
  <si>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</si>
  <si>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</si>
  <si>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</si>
  <si>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</si>
  <si>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</si>
  <si>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</si>
  <si>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</si>
  <si>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</si>
  <si>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</si>
  <si>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</si>
  <si>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</si>
  <si>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</si>
  <si>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</si>
  <si>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</si>
  <si>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</si>
  <si>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</si>
  <si>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</si>
  <si>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</si>
  <si>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</si>
  <si>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</si>
  <si>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</si>
  <si>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</si>
  <si>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</si>
  <si>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</si>
  <si>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</si>
  <si>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</si>
  <si>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</si>
  <si>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</si>
  <si>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</si>
  <si>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</si>
  <si>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</si>
  <si>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</si>
  <si>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</si>
  <si>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</si>
  <si>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</si>
  <si>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</si>
  <si>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</si>
  <si>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</si>
  <si>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</si>
  <si>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</si>
  <si>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</si>
  <si>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</si>
  <si>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</si>
  <si>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</si>
  <si>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</si>
  <si>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</si>
  <si>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</si>
  <si>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</si>
  <si>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</si>
  <si>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</si>
  <si>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</si>
  <si>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</si>
  <si>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</si>
  <si>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</si>
  <si>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</si>
  <si>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</si>
  <si>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</si>
  <si>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</si>
  <si>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</si>
  <si>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</si>
  <si>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</si>
  <si>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</si>
  <si>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</si>
  <si>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</si>
  <si>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</si>
  <si>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</si>
  <si>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</si>
  <si>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</si>
  <si>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</si>
  <si>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</si>
  <si>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</si>
  <si>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</si>
  <si>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</si>
  <si>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</si>
  <si>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</si>
  <si>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</si>
  <si>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</si>
  <si>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</si>
  <si>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</si>
  <si>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</si>
  <si>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</si>
  <si>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</si>
  <si>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</si>
  <si>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</si>
  <si>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</si>
  <si>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</si>
  <si>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</si>
  <si>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</si>
  <si>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</si>
  <si>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</si>
  <si>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</si>
  <si>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</si>
  <si>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</si>
  <si>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</si>
  <si>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</si>
  <si>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</si>
  <si>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</si>
  <si>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</si>
  <si>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</si>
  <si>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</si>
  <si>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</si>
  <si>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</si>
  <si>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</si>
  <si>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</si>
  <si>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</si>
  <si>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</si>
  <si>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</si>
  <si>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</si>
  <si>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</si>
  <si>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</si>
  <si>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</si>
  <si>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</si>
  <si>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</si>
  <si>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</si>
  <si>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</si>
  <si>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</si>
  <si>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</si>
  <si>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</si>
  <si>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</si>
  <si>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</si>
  <si>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</si>
  <si>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</si>
  <si>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</si>
  <si>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</si>
  <si>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</si>
  <si>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</si>
  <si>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</si>
  <si>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</si>
  <si>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</si>
  <si>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</si>
  <si>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</si>
  <si>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</si>
  <si>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</si>
  <si>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</si>
  <si>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</si>
  <si>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</si>
  <si>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</si>
  <si>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</si>
  <si>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</si>
  <si>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</si>
  <si>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</si>
  <si>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</si>
  <si>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</si>
  <si>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</si>
  <si>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</si>
  <si>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</si>
  <si>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</si>
  <si>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</si>
  <si>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</si>
  <si>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</si>
  <si>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</si>
  <si>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</si>
  <si>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</si>
  <si>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</si>
  <si>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</si>
  <si>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</si>
  <si>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</si>
  <si>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</si>
  <si>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</si>
  <si>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</si>
  <si>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</si>
  <si>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</si>
  <si>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</si>
  <si>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</si>
  <si>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</si>
  <si>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</si>
  <si>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</si>
  <si>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</si>
  <si>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</si>
  <si>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</si>
  <si>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</si>
  <si>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</si>
  <si>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</si>
  <si>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</si>
  <si>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</si>
  <si>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</si>
  <si>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</si>
  <si>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</si>
  <si>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</si>
  <si>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</si>
  <si>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</si>
  <si>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</si>
  <si>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</si>
  <si>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</si>
  <si>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</si>
  <si>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</si>
  <si>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</si>
  <si>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</si>
  <si>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</si>
  <si>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</si>
  <si>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</si>
  <si>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</si>
  <si>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</si>
  <si>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</si>
  <si>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</si>
  <si>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</si>
  <si>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</si>
  <si>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</si>
  <si>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</si>
  <si>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</si>
  <si>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</si>
  <si>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</si>
  <si>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</si>
  <si>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</si>
  <si>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</si>
  <si>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</si>
  <si>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</si>
  <si>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</si>
  <si>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</si>
  <si>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</si>
  <si>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</si>
  <si>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</si>
  <si>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</si>
  <si>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</si>
  <si>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</si>
  <si>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</si>
  <si>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</si>
  <si>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</si>
  <si>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</si>
  <si>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</si>
  <si>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</si>
  <si>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</si>
  <si>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</si>
  <si>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</si>
  <si>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</si>
  <si>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</si>
  <si>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</si>
  <si>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</si>
  <si>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</si>
  <si>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</si>
  <si>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</si>
  <si>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</si>
  <si>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</si>
  <si>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</si>
  <si>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</si>
  <si>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</si>
  <si>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</si>
  <si>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</si>
  <si>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</si>
  <si>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</si>
  <si>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</si>
  <si>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</si>
  <si>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</si>
  <si>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</si>
  <si>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</si>
  <si>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</si>
  <si>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</si>
  <si>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</si>
  <si>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</si>
  <si>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</si>
  <si>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</si>
  <si>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</si>
  <si>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</si>
  <si>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</si>
  <si>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</si>
  <si>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</si>
  <si>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</si>
  <si>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</si>
  <si>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</si>
  <si>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</si>
  <si>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</si>
  <si>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</si>
  <si>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</si>
  <si>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</si>
  <si>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</si>
  <si>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</si>
  <si>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</si>
  <si>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</si>
  <si>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</si>
  <si>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</si>
  <si>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</si>
  <si>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</si>
  <si>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</si>
  <si>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</si>
  <si>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</si>
  <si>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</si>
  <si>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</si>
  <si>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</si>
  <si>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</si>
  <si>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</si>
  <si>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</si>
  <si>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</si>
  <si>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</si>
  <si>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</si>
  <si>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</si>
  <si>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</si>
  <si>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</si>
  <si>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</si>
  <si>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</si>
  <si>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</si>
  <si>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</si>
  <si>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</si>
  <si>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</si>
  <si>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</si>
  <si>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</si>
  <si>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</si>
  <si>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</si>
  <si>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</si>
  <si>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</si>
  <si>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</si>
  <si>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</si>
  <si>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</si>
  <si>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</si>
  <si>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</si>
  <si>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</si>
  <si>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</si>
  <si>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</si>
  <si>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</si>
  <si>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</si>
  <si>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</si>
  <si>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</si>
  <si>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</si>
  <si>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</si>
  <si>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</si>
  <si>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</si>
  <si>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</si>
  <si>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</si>
  <si>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</si>
  <si>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</si>
  <si>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</si>
  <si>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</si>
  <si>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</si>
  <si>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</si>
  <si>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</si>
  <si>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</si>
  <si>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</si>
  <si>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</si>
  <si>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</si>
  <si>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</si>
  <si>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</si>
  <si>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</si>
  <si>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</si>
  <si>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</si>
  <si>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</si>
  <si>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</si>
  <si>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</si>
  <si>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</si>
  <si>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</si>
  <si>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</si>
  <si>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</si>
  <si>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</si>
  <si>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</si>
  <si>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</si>
  <si>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</si>
  <si>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</si>
  <si>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</si>
  <si>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</si>
  <si>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</si>
  <si>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</si>
  <si>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</si>
  <si>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</si>
  <si>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</si>
  <si>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</si>
  <si>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</si>
  <si>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</si>
  <si>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</si>
  <si>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</si>
  <si>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</si>
  <si>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</si>
  <si>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</si>
  <si>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</si>
  <si>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</si>
  <si>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</si>
  <si>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</si>
  <si>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</si>
  <si>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</si>
  <si>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</si>
  <si>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</si>
  <si>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</si>
  <si>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</si>
  <si>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</si>
  <si>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</si>
  <si>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</si>
  <si>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</si>
  <si>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</si>
  <si>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</si>
  <si>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</si>
  <si>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</si>
  <si>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</si>
  <si>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</si>
  <si>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</si>
  <si>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</si>
  <si>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</si>
  <si>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</si>
  <si>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</si>
  <si>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</si>
  <si>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</si>
  <si>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</si>
  <si>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</si>
  <si>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</si>
  <si>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</si>
  <si>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</si>
  <si>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</si>
  <si>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</si>
  <si>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</si>
  <si>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</si>
  <si>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</si>
  <si>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</si>
  <si>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</si>
  <si>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</si>
  <si>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</si>
  <si>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</si>
  <si>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</si>
  <si>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</si>
  <si>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</si>
  <si>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</si>
  <si>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</si>
  <si>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</si>
  <si>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</si>
  <si>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</si>
  <si>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</si>
  <si>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</si>
  <si>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</si>
  <si>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</si>
  <si>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</si>
  <si>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</si>
  <si>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</si>
  <si>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</si>
  <si>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</si>
  <si>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</si>
  <si>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</si>
  <si>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</si>
  <si>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</si>
  <si>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</si>
  <si>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</si>
  <si>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</si>
  <si>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</si>
  <si>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</si>
  <si>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</si>
  <si>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</si>
  <si>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</si>
  <si>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</si>
  <si>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</si>
  <si>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</si>
  <si>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</si>
  <si>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</si>
  <si>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</si>
  <si>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</si>
  <si>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</si>
  <si>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</si>
  <si>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</si>
  <si>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</si>
  <si>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</si>
  <si>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</si>
  <si>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</si>
  <si>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</si>
  <si>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</si>
  <si>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</si>
  <si>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</si>
  <si>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</si>
  <si>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</si>
  <si>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</si>
  <si>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</si>
  <si>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</si>
  <si>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</si>
  <si>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</si>
  <si>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</si>
  <si>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</si>
  <si>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</si>
  <si>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</si>
  <si>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</si>
  <si>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</si>
  <si>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</si>
  <si>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</si>
  <si>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</si>
  <si>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</si>
  <si>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</si>
  <si>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</si>
  <si>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</si>
  <si>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</si>
  <si>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</si>
  <si>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</si>
  <si>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</si>
  <si>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</si>
  <si>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</si>
  <si>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</si>
  <si>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</si>
  <si>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</si>
  <si>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</si>
  <si>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</si>
  <si>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</si>
  <si>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</si>
  <si>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</si>
  <si>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</si>
  <si>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</si>
  <si>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</si>
  <si>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</si>
  <si>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</si>
  <si>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</si>
  <si>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</si>
  <si>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</si>
  <si>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</si>
  <si>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</si>
  <si>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</si>
  <si>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</si>
  <si>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</si>
  <si>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</si>
  <si>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</si>
  <si>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</si>
  <si>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</si>
  <si>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</si>
  <si>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</si>
  <si>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</si>
  <si>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</si>
  <si>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</si>
  <si>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</si>
  <si>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</si>
  <si>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</si>
  <si>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</si>
  <si>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</si>
  <si>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</si>
  <si>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</si>
  <si>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</si>
  <si>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</si>
  <si>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</si>
  <si>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</si>
  <si>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</si>
  <si>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</si>
  <si>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</si>
  <si>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</si>
  <si>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</si>
  <si>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</si>
  <si>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</si>
  <si>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</si>
  <si>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</si>
  <si>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</si>
  <si>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</si>
  <si>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</si>
  <si>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</si>
  <si>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</si>
  <si>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</si>
  <si>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</si>
  <si>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</si>
  <si>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</si>
  <si>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</si>
  <si>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</si>
  <si>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</si>
  <si>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</si>
  <si>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</si>
  <si>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</si>
  <si>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</si>
  <si>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</si>
  <si>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</si>
  <si>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</si>
  <si>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</si>
  <si>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</si>
  <si>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</si>
  <si>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</si>
  <si>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</si>
  <si>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</si>
  <si>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</si>
  <si>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</si>
  <si>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</si>
  <si>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</si>
  <si>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</si>
  <si>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</si>
  <si>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</si>
  <si>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</si>
  <si>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</si>
  <si>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</si>
  <si>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</si>
  <si>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</si>
  <si>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</si>
  <si>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</si>
  <si>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</si>
  <si>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</si>
  <si>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</si>
  <si>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</si>
  <si>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</si>
  <si>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</si>
  <si>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</si>
  <si>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</si>
  <si>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</si>
  <si>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</si>
  <si>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</si>
  <si>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</si>
  <si>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</si>
  <si>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</si>
  <si>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</si>
  <si>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</si>
  <si>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</si>
  <si>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</si>
  <si>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</si>
  <si>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</si>
  <si>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</si>
  <si>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</si>
  <si>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</si>
  <si>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</si>
  <si>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</si>
  <si>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</si>
  <si>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</si>
  <si>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</si>
  <si>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</si>
  <si>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</si>
  <si>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</si>
  <si>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</si>
  <si>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</si>
  <si>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</si>
  <si>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</si>
  <si>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</si>
  <si>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</si>
  <si>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</si>
  <si>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</si>
  <si>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</si>
  <si>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</si>
  <si>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</si>
  <si>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</si>
  <si>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</si>
  <si>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</si>
  <si>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</si>
  <si>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</si>
  <si>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</si>
  <si>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</si>
  <si>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</si>
  <si>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</si>
  <si>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</si>
  <si>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</si>
  <si>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</si>
  <si>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</si>
  <si>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</si>
  <si>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</si>
  <si>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</si>
  <si>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</si>
  <si>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</si>
  <si>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</si>
  <si>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</si>
  <si>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</si>
  <si>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</si>
  <si>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</si>
  <si>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</si>
  <si>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</si>
  <si>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</si>
  <si>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</si>
  <si>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</si>
  <si>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</si>
  <si>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</si>
  <si>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</si>
  <si>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</si>
  <si>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</si>
  <si>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</si>
  <si>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</si>
  <si>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</si>
  <si>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</si>
  <si>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</si>
  <si>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</si>
  <si>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</si>
  <si>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</si>
  <si>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</si>
  <si>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</si>
  <si>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</si>
  <si>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</si>
  <si>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</si>
  <si>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</si>
  <si>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</si>
  <si>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</si>
  <si>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</si>
  <si>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</si>
  <si>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</si>
  <si>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</si>
  <si>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</si>
  <si>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</si>
  <si>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</si>
  <si>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</si>
  <si>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</si>
  <si>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</si>
  <si>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</si>
  <si>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</si>
  <si>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</si>
  <si>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</si>
  <si>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</si>
  <si>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</si>
  <si>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</si>
  <si>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</si>
  <si>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</si>
  <si>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</si>
  <si>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</si>
  <si>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</si>
  <si>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</si>
  <si>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</si>
  <si>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</si>
  <si>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</si>
  <si>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</si>
  <si>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</si>
  <si>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</si>
  <si>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</si>
  <si>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</si>
  <si>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</si>
  <si>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</si>
  <si>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</si>
  <si>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</si>
  <si>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</si>
  <si>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</si>
  <si>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</si>
  <si>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</si>
  <si>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</si>
  <si>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</si>
  <si>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</si>
  <si>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</si>
  <si>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</si>
  <si>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</si>
  <si>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</si>
  <si>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</si>
  <si>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</si>
  <si>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</si>
  <si>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</si>
  <si>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</si>
  <si>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</si>
  <si>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</si>
  <si>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</si>
  <si>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</si>
  <si>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</si>
  <si>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</si>
  <si>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</si>
  <si>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</si>
  <si>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</si>
  <si>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</si>
  <si>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</si>
  <si>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</si>
  <si>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</si>
  <si>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</si>
  <si>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</si>
  <si>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</si>
  <si>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</si>
  <si>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</si>
  <si>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</si>
  <si>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</si>
  <si>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</si>
  <si>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</si>
  <si>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</si>
  <si>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</si>
  <si>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</si>
  <si>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</si>
  <si>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</si>
  <si>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</si>
  <si>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</si>
  <si>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</si>
  <si>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</si>
  <si>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</si>
  <si>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</si>
  <si>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</si>
  <si>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</si>
  <si>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</si>
  <si>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</si>
  <si>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</si>
  <si>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</si>
  <si>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</si>
  <si>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</si>
  <si>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</si>
  <si>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</si>
  <si>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</si>
  <si>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</si>
  <si>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</si>
  <si>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</si>
  <si>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</si>
  <si>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</si>
  <si>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</si>
  <si>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</si>
  <si>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</si>
  <si>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</si>
  <si>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</si>
  <si>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</si>
  <si>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</si>
  <si>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</si>
  <si>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</si>
  <si>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</si>
  <si>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</si>
  <si>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</si>
  <si>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</si>
  <si>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</si>
  <si>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</si>
  <si>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</si>
  <si>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</si>
  <si>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</si>
  <si>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</si>
  <si>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</si>
  <si>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</si>
  <si>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</si>
  <si>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</si>
  <si>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</si>
  <si>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</si>
  <si>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</si>
  <si>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</si>
  <si>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</si>
  <si>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</si>
  <si>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</si>
  <si>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</si>
  <si>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</si>
  <si>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</si>
  <si>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</si>
  <si>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</si>
  <si>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</si>
  <si>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</si>
  <si>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</si>
  <si>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</si>
  <si>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</si>
  <si>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</si>
  <si>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</si>
  <si>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</si>
  <si>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</si>
  <si>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</si>
  <si>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</si>
  <si>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</si>
  <si>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</si>
  <si>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</si>
  <si>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</si>
  <si>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</si>
  <si>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</si>
  <si>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</si>
  <si>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</si>
  <si>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</si>
  <si>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</si>
  <si>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</si>
  <si>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</si>
  <si>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</si>
  <si>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</si>
  <si>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</si>
  <si>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</si>
  <si>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</si>
  <si>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</si>
  <si>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</si>
  <si>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</si>
  <si>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</si>
  <si>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</si>
  <si>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</si>
  <si>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</si>
  <si>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</si>
  <si>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</si>
  <si>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</si>
  <si>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</si>
  <si>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</si>
  <si>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</si>
  <si>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</si>
  <si>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</si>
  <si>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</si>
  <si>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</si>
  <si>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</si>
  <si>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</si>
  <si>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</si>
  <si>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</si>
  <si>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</si>
  <si>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</si>
  <si>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</si>
  <si>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</si>
  <si>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</si>
  <si>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</si>
  <si>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</si>
  <si>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</si>
  <si>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</si>
  <si>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</si>
  <si>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</si>
  <si>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</si>
  <si>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</si>
  <si>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</si>
  <si>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</si>
  <si>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</si>
  <si>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</si>
  <si>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</si>
  <si>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</si>
  <si>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</si>
  <si>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</si>
  <si>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</si>
  <si>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</si>
  <si>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</si>
  <si>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</si>
  <si>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</si>
  <si>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</si>
  <si>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</si>
  <si>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</si>
  <si>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</si>
  <si>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</si>
  <si>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</si>
  <si>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</si>
  <si>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</si>
  <si>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</si>
  <si>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</si>
  <si>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</si>
  <si>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</si>
  <si>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</si>
  <si>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</si>
  <si>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</si>
  <si>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</si>
  <si>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</si>
  <si>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</si>
  <si>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</si>
  <si>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</si>
  <si>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</si>
  <si>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</si>
  <si>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</si>
  <si>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</si>
  <si>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</si>
  <si>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</si>
  <si>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</si>
  <si>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</si>
  <si>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</si>
  <si>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</si>
  <si>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</si>
  <si>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</si>
  <si>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</si>
  <si>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</si>
  <si>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</si>
  <si>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</si>
  <si>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</si>
  <si>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</si>
  <si>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</si>
  <si>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</si>
  <si>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</si>
  <si>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</si>
  <si>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</si>
  <si>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</si>
  <si>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</si>
  <si>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</si>
  <si>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</si>
  <si>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</si>
  <si>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</si>
  <si>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</si>
  <si>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</si>
  <si>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</si>
  <si>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</si>
  <si>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</si>
  <si>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</si>
  <si>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</si>
  <si>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</si>
  <si>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</si>
  <si>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</si>
  <si>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</si>
  <si>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</si>
  <si>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</si>
  <si>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</si>
  <si>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</si>
  <si>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</si>
  <si>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</si>
  <si>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</si>
  <si>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</si>
  <si>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</si>
  <si>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</si>
  <si>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</si>
  <si>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</si>
  <si>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</si>
  <si>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</si>
  <si>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</si>
  <si>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</si>
  <si>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</si>
  <si>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</si>
  <si>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</si>
  <si>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</si>
  <si>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</si>
  <si>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</si>
  <si>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</si>
  <si>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</si>
  <si>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</si>
  <si>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</si>
  <si>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</si>
  <si>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</si>
  <si>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</si>
  <si>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</si>
  <si>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</si>
  <si>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</si>
  <si>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</si>
  <si>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</si>
  <si>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</si>
  <si>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</si>
  <si>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</si>
  <si>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</si>
  <si>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</si>
  <si>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</si>
  <si>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</si>
  <si>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</si>
  <si>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</si>
  <si>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</si>
  <si>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</si>
  <si>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</si>
  <si>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</si>
  <si>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</si>
  <si>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</si>
  <si>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</si>
  <si>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</si>
  <si>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</si>
  <si>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</si>
  <si>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</si>
  <si>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</si>
  <si>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</si>
  <si>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</si>
  <si>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</si>
  <si>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</si>
  <si>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</si>
  <si>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</si>
  <si>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</si>
  <si>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</si>
  <si>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</si>
  <si>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</si>
  <si>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</si>
  <si>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</si>
  <si>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</si>
  <si>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</si>
  <si>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</si>
  <si>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</si>
  <si>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</si>
  <si>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</si>
  <si>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</si>
  <si>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</si>
  <si>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</si>
  <si>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</si>
  <si>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</si>
  <si>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</si>
  <si>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</si>
  <si>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</si>
  <si>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</si>
  <si>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</si>
  <si>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</si>
  <si>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</si>
  <si>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</si>
  <si>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</si>
  <si>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</si>
  <si>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</si>
  <si>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</si>
  <si>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</si>
  <si>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</si>
  <si>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</si>
  <si>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</si>
  <si>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</si>
  <si>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</si>
  <si>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</si>
  <si>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</si>
  <si>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</si>
  <si>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</si>
  <si>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</si>
  <si>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</si>
  <si>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</si>
  <si>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</si>
  <si>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</si>
  <si>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</si>
  <si>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</si>
  <si>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</si>
  <si>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</si>
  <si>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</si>
  <si>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</si>
  <si>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</si>
  <si>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</si>
  <si>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</si>
  <si>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</si>
  <si>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</si>
  <si>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</si>
  <si>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</si>
  <si>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</si>
  <si>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</si>
  <si>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</si>
  <si>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</si>
  <si>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</si>
  <si>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</si>
  <si>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</si>
  <si>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</si>
  <si>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</si>
  <si>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</si>
  <si>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</si>
  <si>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</si>
  <si>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</si>
  <si>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</si>
  <si>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</si>
  <si>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</si>
  <si>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</si>
  <si>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</si>
  <si>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</si>
  <si>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</si>
  <si>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</si>
  <si>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</si>
  <si>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</si>
  <si>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</si>
  <si>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</si>
  <si>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</si>
  <si>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</si>
  <si>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</si>
  <si>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</si>
  <si>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</si>
  <si>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</si>
  <si>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</si>
  <si>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</si>
  <si>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</si>
  <si>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</si>
  <si>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</si>
  <si>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</si>
  <si>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</si>
  <si>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</si>
  <si>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</si>
  <si>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</si>
  <si>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</si>
  <si>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</si>
  <si>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</si>
  <si>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</si>
  <si>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</si>
  <si>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</si>
  <si>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</si>
  <si>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</si>
  <si>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</si>
  <si>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</si>
  <si>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</si>
  <si>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</si>
  <si>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</si>
  <si>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</si>
  <si>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</si>
  <si>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</si>
  <si>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</si>
  <si>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</si>
  <si>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</si>
  <si>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</si>
  <si>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</si>
  <si>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</si>
  <si>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</si>
  <si>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</si>
  <si>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</si>
  <si>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</si>
  <si>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</si>
  <si>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</si>
  <si>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</si>
  <si>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</si>
  <si>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</si>
  <si>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</si>
  <si>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</si>
  <si>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</si>
  <si>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</si>
  <si>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</si>
  <si>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</si>
  <si>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</si>
  <si>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</si>
  <si>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</si>
  <si>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</si>
  <si>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</si>
  <si>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</si>
  <si>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</si>
  <si>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</si>
  <si>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</si>
  <si>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</si>
  <si>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</si>
  <si>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</si>
  <si>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</si>
  <si>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</si>
  <si>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</si>
  <si>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</si>
  <si>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</si>
  <si>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</si>
  <si>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</si>
  <si>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</si>
  <si>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</si>
  <si>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</si>
  <si>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</si>
  <si>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</si>
  <si>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</si>
  <si>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</si>
  <si>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</si>
  <si>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</si>
  <si>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</si>
  <si>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</si>
  <si>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</si>
  <si>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</si>
  <si>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</si>
  <si>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</si>
  <si>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</si>
  <si>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</si>
  <si>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</si>
  <si>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</si>
  <si>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</si>
  <si>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</si>
  <si>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</si>
  <si>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</si>
  <si>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</si>
  <si>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</si>
  <si>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</si>
  <si>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</si>
  <si>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</si>
  <si>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</si>
  <si>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</si>
  <si>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</si>
  <si>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</si>
  <si>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</si>
  <si>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</si>
  <si>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</si>
  <si>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</si>
  <si>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</si>
  <si>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</si>
  <si>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</si>
  <si>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</si>
  <si>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</si>
  <si>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</si>
  <si>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</si>
  <si>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</si>
  <si>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</si>
  <si>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</si>
  <si>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</si>
  <si>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</si>
  <si>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</si>
  <si>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</si>
  <si>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</si>
  <si>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</si>
  <si>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</si>
  <si>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</si>
  <si>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</si>
  <si>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</si>
  <si>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</si>
  <si>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</si>
  <si>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</si>
  <si>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</si>
  <si>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</si>
  <si>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</si>
  <si>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</si>
  <si>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</si>
  <si>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</si>
  <si>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</si>
  <si>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</si>
  <si>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</si>
  <si>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</si>
  <si>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</si>
  <si>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</si>
  <si>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</si>
  <si>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</si>
  <si>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</si>
  <si>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</si>
  <si>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</si>
  <si>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</si>
  <si>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</si>
  <si>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</si>
  <si>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</si>
  <si>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</si>
  <si>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</si>
  <si>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</si>
  <si>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</si>
  <si>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</si>
  <si>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</si>
  <si>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</si>
  <si>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</si>
  <si>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</si>
  <si>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</si>
  <si>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</si>
  <si>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</si>
  <si>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</si>
  <si>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</si>
  <si>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</si>
  <si>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</si>
  <si>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</si>
  <si>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</si>
  <si>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</si>
  <si>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</si>
  <si>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</si>
  <si>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</si>
  <si>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</si>
  <si>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</si>
  <si>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</si>
  <si>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</si>
  <si>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</si>
  <si>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</si>
  <si>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</si>
  <si>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</si>
  <si>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</si>
  <si>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</si>
  <si>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</si>
  <si>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</si>
  <si>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</si>
  <si>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</si>
  <si>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</si>
  <si>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</si>
  <si>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</si>
  <si>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</si>
  <si>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</si>
  <si>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</si>
  <si>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</si>
  <si>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</si>
  <si>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</si>
  <si>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</si>
  <si>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</si>
  <si>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</si>
  <si>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</si>
  <si>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</si>
  <si>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</si>
  <si>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</si>
  <si>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</si>
  <si>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</si>
  <si>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</si>
  <si>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</si>
  <si>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</si>
  <si>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</si>
  <si>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</si>
  <si>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</si>
  <si>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</si>
  <si>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</si>
  <si>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</si>
  <si>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</si>
  <si>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</si>
  <si>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</si>
  <si>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</si>
  <si>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</si>
  <si>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</si>
  <si>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</si>
  <si>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</si>
  <si>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</si>
  <si>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</si>
  <si>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</si>
  <si>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</si>
  <si>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</si>
  <si>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</si>
  <si>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</si>
  <si>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</si>
  <si>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</si>
  <si>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</si>
  <si>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</si>
  <si>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</si>
  <si>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</si>
  <si>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</si>
  <si>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</si>
  <si>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</si>
  <si>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</si>
  <si>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</si>
  <si>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</si>
  <si>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</si>
  <si>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</si>
  <si>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</si>
  <si>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</si>
  <si>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</si>
  <si>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</si>
  <si>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</si>
  <si>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</si>
  <si>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</si>
  <si>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</si>
  <si>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</si>
  <si>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</si>
  <si>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</si>
  <si>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</si>
  <si>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</si>
  <si>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</si>
  <si>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</si>
  <si>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</si>
  <si>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</si>
  <si>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</si>
  <si>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</si>
  <si>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</si>
  <si>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</si>
  <si>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</si>
  <si>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</si>
  <si>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</si>
  <si>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</si>
  <si>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</si>
  <si>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</si>
  <si>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</si>
  <si>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</si>
  <si>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</si>
  <si>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</si>
  <si>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</si>
  <si>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</si>
  <si>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</si>
  <si>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</si>
  <si>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</si>
  <si>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</si>
  <si>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</si>
  <si>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</si>
  <si>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</si>
  <si>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</si>
  <si>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</si>
  <si>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</si>
  <si>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</si>
  <si>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</si>
  <si>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</si>
  <si>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</si>
  <si>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</si>
  <si>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</si>
  <si>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</si>
  <si>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</si>
  <si>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</si>
  <si>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</si>
  <si>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</si>
  <si>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</si>
  <si>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</si>
  <si>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</si>
  <si>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</si>
  <si>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</si>
  <si>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</si>
  <si>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</si>
  <si>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</si>
  <si>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</si>
  <si>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</si>
  <si>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</si>
  <si>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</si>
  <si>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</si>
  <si>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</si>
  <si>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</si>
  <si>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</si>
  <si>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</si>
  <si>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</si>
  <si>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</si>
  <si>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</si>
  <si>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</si>
  <si>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</si>
  <si>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</si>
  <si>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</si>
  <si>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</si>
  <si>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</si>
  <si>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</si>
  <si>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</si>
  <si>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</si>
  <si>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</si>
  <si>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</si>
  <si>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</si>
  <si>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</si>
  <si>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</si>
  <si>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</si>
  <si>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</si>
  <si>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</si>
  <si>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</si>
  <si>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</si>
  <si>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</si>
  <si>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</si>
  <si>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</si>
  <si>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</si>
  <si>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</si>
  <si>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</si>
  <si>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</si>
  <si>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</si>
  <si>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</si>
  <si>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</si>
  <si>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</si>
  <si>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</si>
  <si>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</si>
  <si>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</si>
  <si>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</si>
  <si>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</si>
  <si>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</si>
  <si>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</si>
  <si>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</si>
  <si>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</si>
  <si>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</si>
  <si>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</si>
  <si>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</si>
  <si>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</si>
  <si>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</si>
  <si>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</si>
  <si>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</si>
  <si>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</si>
  <si>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</si>
  <si>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</si>
  <si>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</si>
  <si>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</si>
  <si>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</si>
  <si>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</si>
  <si>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</si>
  <si>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</si>
  <si>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</si>
  <si>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</si>
  <si>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</si>
  <si>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</si>
  <si>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</si>
  <si>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</si>
  <si>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</si>
  <si>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</si>
  <si>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</si>
  <si>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</si>
  <si>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</si>
  <si>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</si>
  <si>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</si>
  <si>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</si>
  <si>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</si>
  <si>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</si>
  <si>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</si>
  <si>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</si>
  <si>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</si>
  <si>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</si>
  <si>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</si>
  <si>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</si>
  <si>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</si>
  <si>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</si>
  <si>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</si>
  <si>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</si>
  <si>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</si>
  <si>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</si>
  <si>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</si>
  <si>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</si>
  <si>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</si>
  <si>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</si>
  <si>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</si>
  <si>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</si>
  <si>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</si>
  <si>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</si>
  <si>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</si>
  <si>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</si>
  <si>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</si>
  <si>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</si>
  <si>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</si>
  <si>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</si>
  <si>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</si>
  <si>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</si>
  <si>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</si>
  <si>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</si>
  <si>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</si>
  <si>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</si>
  <si>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</si>
  <si>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</si>
  <si>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</si>
  <si>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</si>
  <si>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</si>
  <si>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</si>
  <si>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</si>
  <si>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</si>
  <si>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</si>
  <si>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</si>
  <si>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</si>
  <si>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</si>
  <si>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</si>
  <si>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</si>
  <si>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</si>
  <si>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</si>
  <si>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</si>
  <si>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</si>
  <si>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</si>
  <si>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</si>
  <si>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</si>
  <si>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</si>
  <si>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</si>
  <si>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</si>
  <si>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</si>
  <si>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</si>
  <si>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</si>
  <si>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</si>
  <si>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</si>
  <si>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</si>
  <si>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</si>
  <si>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</si>
  <si>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</si>
  <si>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</si>
  <si>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</si>
  <si>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</si>
  <si>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</si>
  <si>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</si>
  <si>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</si>
  <si>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</si>
  <si>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</si>
  <si>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</si>
  <si>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</si>
  <si>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</si>
  <si>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</si>
  <si>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</si>
  <si>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</si>
  <si>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</si>
  <si>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</si>
  <si>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</si>
  <si>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</si>
  <si>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</si>
  <si>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</si>
  <si>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</si>
  <si>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</si>
  <si>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</si>
  <si>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</si>
  <si>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</si>
  <si>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</si>
  <si>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</si>
  <si>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</si>
  <si>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</si>
  <si>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</si>
  <si>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</si>
  <si>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</si>
  <si>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</si>
  <si>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</si>
  <si>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</si>
  <si>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</si>
  <si>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</si>
  <si>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</si>
  <si>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</si>
  <si>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</si>
  <si>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</si>
  <si>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</si>
  <si>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</si>
  <si>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</si>
  <si>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</si>
  <si>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</si>
  <si>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</si>
  <si>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</si>
  <si>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</si>
  <si>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</si>
  <si>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</si>
  <si>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</si>
  <si>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</si>
  <si>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</si>
  <si>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</si>
  <si>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</si>
  <si>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</si>
  <si>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</si>
  <si>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</si>
  <si>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</si>
  <si>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</si>
  <si>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</si>
  <si>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</si>
  <si>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</si>
  <si>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</si>
  <si>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</si>
  <si>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</si>
  <si>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</si>
  <si>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</si>
  <si>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</si>
  <si>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</si>
  <si>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</si>
  <si>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</si>
  <si>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</si>
  <si>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</si>
  <si>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</si>
  <si>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</si>
  <si>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</si>
  <si>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</si>
  <si>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</si>
  <si>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</si>
  <si>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</si>
  <si>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</si>
  <si>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</si>
  <si>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</si>
  <si>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</si>
  <si>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</si>
  <si>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</si>
  <si>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</si>
  <si>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</si>
  <si>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</si>
  <si>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</si>
  <si>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</si>
  <si>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</si>
  <si>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</si>
  <si>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</si>
  <si>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</si>
  <si>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</si>
  <si>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</si>
  <si>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</si>
  <si>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</si>
  <si>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</si>
  <si>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</si>
  <si>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</si>
  <si>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</si>
  <si>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</si>
  <si>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</si>
  <si>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</si>
  <si>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</si>
  <si>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</si>
  <si>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</si>
  <si>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</si>
  <si>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</si>
  <si>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</si>
  <si>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</si>
  <si>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</si>
  <si>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</si>
  <si>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</si>
  <si>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</si>
  <si>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</si>
  <si>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</si>
  <si>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</si>
  <si>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</si>
  <si>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</si>
  <si>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</si>
  <si>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</si>
  <si>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</si>
  <si>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</si>
  <si>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</si>
  <si>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</si>
  <si>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</si>
  <si>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</si>
  <si>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</si>
  <si>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</si>
  <si>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</si>
  <si>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</si>
  <si>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</si>
  <si>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</si>
  <si>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</si>
  <si>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</si>
  <si>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</si>
  <si>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</si>
  <si>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</si>
  <si>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</si>
  <si>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</si>
  <si>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</si>
  <si>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</si>
  <si>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</si>
  <si>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</si>
  <si>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</si>
  <si>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</si>
  <si>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</si>
  <si>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</si>
  <si>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</si>
  <si>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</si>
  <si>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</si>
  <si>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</si>
  <si>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</si>
  <si>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</si>
  <si>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</si>
  <si>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</si>
  <si>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</si>
  <si>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</si>
  <si>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</si>
  <si>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</si>
  <si>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</si>
  <si>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</si>
  <si>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</si>
  <si>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</si>
  <si>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</si>
  <si>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</si>
  <si>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</si>
  <si>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</si>
  <si>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</si>
  <si>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</si>
  <si>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</si>
  <si>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</si>
  <si>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</si>
  <si>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</si>
  <si>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</si>
  <si>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</si>
  <si>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</si>
  <si>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</si>
  <si>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</si>
  <si>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</si>
  <si>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</si>
  <si>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</si>
  <si>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</si>
  <si>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</si>
  <si>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</si>
  <si>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</si>
  <si>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</si>
  <si>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</si>
  <si>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</si>
  <si>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</si>
  <si>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</si>
  <si>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</si>
  <si>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</si>
  <si>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</si>
  <si>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</si>
  <si>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</si>
  <si>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</si>
  <si>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</si>
  <si>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</si>
  <si>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</si>
  <si>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</si>
  <si>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</si>
  <si>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</si>
  <si>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</si>
  <si>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</si>
  <si>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</si>
  <si>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</si>
  <si>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</si>
  <si>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</si>
  <si>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</si>
  <si>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</si>
  <si>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</si>
  <si>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</si>
  <si>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</si>
  <si>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</si>
  <si>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</si>
  <si>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</si>
  <si>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</si>
  <si>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</si>
  <si>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</si>
  <si>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</si>
  <si>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</si>
  <si>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</si>
  <si>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</si>
  <si>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</si>
  <si>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</si>
  <si>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</si>
  <si>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</si>
  <si>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</si>
  <si>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</si>
  <si>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</si>
  <si>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</si>
  <si>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</si>
  <si>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</si>
  <si>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</si>
  <si>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</si>
  <si>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</si>
  <si>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</si>
  <si>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</si>
  <si>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</si>
  <si>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</si>
  <si>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</si>
  <si>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</si>
  <si>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</si>
  <si>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</si>
  <si>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</si>
  <si>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</si>
  <si>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</si>
  <si>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</si>
  <si>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</si>
  <si>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</si>
  <si>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</si>
  <si>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</si>
  <si>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</si>
  <si>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</si>
  <si>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</si>
  <si>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</si>
  <si>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</si>
  <si>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</si>
  <si>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</si>
  <si>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</si>
  <si>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</si>
  <si>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</si>
  <si>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</si>
  <si>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</si>
  <si>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</si>
  <si>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</si>
  <si>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</si>
  <si>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</si>
  <si>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</si>
  <si>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</si>
  <si>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</si>
  <si>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</si>
  <si>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</si>
  <si>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</si>
  <si>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</si>
  <si>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</si>
  <si>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</si>
  <si>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</si>
  <si>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</si>
  <si>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</si>
  <si>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</si>
  <si>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</si>
  <si>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</si>
  <si>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</si>
  <si>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</si>
  <si>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</si>
  <si>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</si>
  <si>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</si>
  <si>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</si>
  <si>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</si>
  <si>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</si>
  <si>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</si>
  <si>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</si>
  <si>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</si>
  <si>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</si>
  <si>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</si>
  <si>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</si>
  <si>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</si>
  <si>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</si>
  <si>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</si>
  <si>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</si>
  <si>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</si>
  <si>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</si>
  <si>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</si>
  <si>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</si>
  <si>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</si>
  <si>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</si>
  <si>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</si>
  <si>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</si>
  <si>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</si>
  <si>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</si>
  <si>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</si>
  <si>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</si>
  <si>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</si>
  <si>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</si>
  <si>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</si>
  <si>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</si>
  <si>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</si>
  <si>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</si>
  <si>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</si>
  <si>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</si>
  <si>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</si>
  <si>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</si>
  <si>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</si>
  <si>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</si>
  <si>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</si>
  <si>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</si>
  <si>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</si>
  <si>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</si>
  <si>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</si>
  <si>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</si>
  <si>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</si>
  <si>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</si>
  <si>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</si>
  <si>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</si>
  <si>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</si>
  <si>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</si>
  <si>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</si>
  <si>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</si>
  <si>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</si>
  <si>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</si>
  <si>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</si>
  <si>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</si>
  <si>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</si>
  <si>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</si>
  <si>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</si>
  <si>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</si>
  <si>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</si>
  <si>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</si>
  <si>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</si>
  <si>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</si>
  <si>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</si>
  <si>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</si>
  <si>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</si>
  <si>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</si>
  <si>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</si>
  <si>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</si>
  <si>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</si>
  <si>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</si>
  <si>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</si>
  <si>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</si>
  <si>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</si>
  <si>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</si>
  <si>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</si>
  <si>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</si>
  <si>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</si>
  <si>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</si>
  <si>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</si>
  <si>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</si>
  <si>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</si>
  <si>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</si>
  <si>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</si>
  <si>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</si>
  <si>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</si>
  <si>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</si>
  <si>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</si>
  <si>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</si>
  <si>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</si>
  <si>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</si>
  <si>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</si>
  <si>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</si>
  <si>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</si>
  <si>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</si>
  <si>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</si>
  <si>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</si>
  <si>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</si>
  <si>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</si>
  <si>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</si>
  <si>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</si>
  <si>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</si>
  <si>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</si>
  <si>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</si>
  <si>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</si>
  <si>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</si>
  <si>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</si>
  <si>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</si>
  <si>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</si>
  <si>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</si>
  <si>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</si>
  <si>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</si>
  <si>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</si>
  <si>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</si>
  <si>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</si>
  <si>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</si>
  <si>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</si>
  <si>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</si>
  <si>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</si>
  <si>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</si>
  <si>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</si>
  <si>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</si>
  <si>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</si>
  <si>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</si>
  <si>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</si>
  <si>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</si>
  <si>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</si>
  <si>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</si>
  <si>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</si>
  <si>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</si>
  <si>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</si>
  <si>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</si>
  <si>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</si>
  <si>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</si>
  <si>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</si>
  <si>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</si>
  <si>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</si>
  <si>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</si>
  <si>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</si>
  <si>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</si>
  <si>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</si>
  <si>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</si>
  <si>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</si>
  <si>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</si>
  <si>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</si>
  <si>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</si>
  <si>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</si>
  <si>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</si>
  <si>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</si>
  <si>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</si>
  <si>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</si>
  <si>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</si>
  <si>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</si>
  <si>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</si>
  <si>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</si>
  <si>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</si>
  <si>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</si>
  <si>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</si>
  <si>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</si>
  <si>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</si>
  <si>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</si>
  <si>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</si>
  <si>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</si>
  <si>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</si>
  <si>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</si>
  <si>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</si>
  <si>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</si>
  <si>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</si>
  <si>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</si>
  <si>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</si>
  <si>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</si>
  <si>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</si>
  <si>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</si>
  <si>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</si>
  <si>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</si>
  <si>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</si>
  <si>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</si>
  <si>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</si>
  <si>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</si>
  <si>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</si>
  <si>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</si>
  <si>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</si>
  <si>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</si>
  <si>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</si>
  <si>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</si>
  <si>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</si>
  <si>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</si>
  <si>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</si>
  <si>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</si>
  <si>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</si>
  <si>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</si>
  <si>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</si>
  <si>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</si>
  <si>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</si>
  <si>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</si>
  <si>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</si>
  <si>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</si>
  <si>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</si>
  <si>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</si>
  <si>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</si>
  <si>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</si>
  <si>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</si>
  <si>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</si>
  <si>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</si>
  <si>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</si>
  <si>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</si>
  <si>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</si>
  <si>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</si>
  <si>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</si>
  <si>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</si>
  <si>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</si>
  <si>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</si>
  <si>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</si>
  <si>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</si>
  <si>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</si>
  <si>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</si>
  <si>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</si>
  <si>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</si>
  <si>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</si>
  <si>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</si>
  <si>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</si>
  <si>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</si>
  <si>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</si>
  <si>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</si>
  <si>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</si>
  <si>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</si>
  <si>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</si>
  <si>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</si>
  <si>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</si>
  <si>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</si>
  <si>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</si>
  <si>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</si>
  <si>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</si>
  <si>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</si>
  <si>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</si>
  <si>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</si>
  <si>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</si>
  <si>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</si>
  <si>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</si>
  <si>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</si>
  <si>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</si>
  <si>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</si>
  <si>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</si>
  <si>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</si>
  <si>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</si>
  <si>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</si>
  <si>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</si>
  <si>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</si>
  <si>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</si>
  <si>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</si>
  <si>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</si>
  <si>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</si>
  <si>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</si>
  <si>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</si>
  <si>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</si>
  <si>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</si>
  <si>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</si>
  <si>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</si>
  <si>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</si>
  <si>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</si>
  <si>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</si>
  <si>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</si>
  <si>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</si>
  <si>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</si>
  <si>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</si>
  <si>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</si>
  <si>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</si>
  <si>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</si>
  <si>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</si>
  <si>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</si>
  <si>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</si>
  <si>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</si>
  <si>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</si>
  <si>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</si>
  <si>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</si>
  <si>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</si>
  <si>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</si>
  <si>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</si>
  <si>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</si>
  <si>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</si>
  <si>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</si>
  <si>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</si>
  <si>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</si>
  <si>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</si>
  <si>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</si>
  <si>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</si>
  <si>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</si>
  <si>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</si>
  <si>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</si>
  <si>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</si>
  <si>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</si>
  <si>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</si>
  <si>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</si>
  <si>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</si>
  <si>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</si>
  <si>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</si>
  <si>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</si>
  <si>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</si>
  <si>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</si>
  <si>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</si>
  <si>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</si>
  <si>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</si>
  <si>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</si>
  <si>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</si>
  <si>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</si>
  <si>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</si>
  <si>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</si>
  <si>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</si>
  <si>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</si>
  <si>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</si>
  <si>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</si>
  <si>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</si>
  <si>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</si>
  <si>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</si>
  <si>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</si>
  <si>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</si>
  <si>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</si>
  <si>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</si>
  <si>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</si>
  <si>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</si>
  <si>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</si>
  <si>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</si>
  <si>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</si>
  <si>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</si>
  <si>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</si>
  <si>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</si>
  <si>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</si>
  <si>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</si>
  <si>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</si>
  <si>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</si>
  <si>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</si>
  <si>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</si>
  <si>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</si>
  <si>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</si>
  <si>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</si>
  <si>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</si>
  <si>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</si>
  <si>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</si>
  <si>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</si>
  <si>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</si>
  <si>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</si>
  <si>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</si>
  <si>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</si>
  <si>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</si>
  <si>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</si>
  <si>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</si>
  <si>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</si>
  <si>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</si>
  <si>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</si>
  <si>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</si>
  <si>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</si>
  <si>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</si>
  <si>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</si>
  <si>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</si>
  <si>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</si>
  <si>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</si>
  <si>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</si>
  <si>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</si>
  <si>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</si>
  <si>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</si>
  <si>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</si>
  <si>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</si>
  <si>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</si>
  <si>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</si>
  <si>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</si>
  <si>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</si>
  <si>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</si>
  <si>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</si>
  <si>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</si>
  <si>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</si>
  <si>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</si>
  <si>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</si>
  <si>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</si>
  <si>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</si>
  <si>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</si>
  <si>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</si>
  <si>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</si>
  <si>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</si>
  <si>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</si>
  <si>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</si>
  <si>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</si>
  <si>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</si>
  <si>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</si>
  <si>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</si>
  <si>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</si>
  <si>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</si>
  <si>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</si>
  <si>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</si>
  <si>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</si>
  <si>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</si>
  <si>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</si>
  <si>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</si>
  <si>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</si>
  <si>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</si>
  <si>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</si>
  <si>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</si>
  <si>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</si>
  <si>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</si>
  <si>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</si>
  <si>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</si>
  <si>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</si>
  <si>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</si>
  <si>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</si>
  <si>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</si>
  <si>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</si>
  <si>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</si>
  <si>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</si>
  <si>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</si>
  <si>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</si>
  <si>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</si>
  <si>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</si>
  <si>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</si>
  <si>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</si>
  <si>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</si>
  <si>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</si>
  <si>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</si>
  <si>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</si>
  <si>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</si>
  <si>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</si>
  <si>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</si>
  <si>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</si>
  <si>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</si>
  <si>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</si>
  <si>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</si>
  <si>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</si>
  <si>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</si>
  <si>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</si>
  <si>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</si>
  <si>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</si>
  <si>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</si>
  <si>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</si>
  <si>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</si>
  <si>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</si>
  <si>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</si>
  <si>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</si>
  <si>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</si>
  <si>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</si>
  <si>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</si>
  <si>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</si>
  <si>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</si>
  <si>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</si>
  <si>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</si>
  <si>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</si>
  <si>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</si>
  <si>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</si>
  <si>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</si>
  <si>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</si>
  <si>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</si>
  <si>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</si>
  <si>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</si>
  <si>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</si>
  <si>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</si>
  <si>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</si>
  <si>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</si>
  <si>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</si>
  <si>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</si>
  <si>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</si>
  <si>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</si>
  <si>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</si>
  <si>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</si>
  <si>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</si>
  <si>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</si>
  <si>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</si>
  <si>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</si>
  <si>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</si>
  <si>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</si>
  <si>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</si>
  <si>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</si>
  <si>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</si>
  <si>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</si>
  <si>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</si>
  <si>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</si>
  <si>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</si>
  <si>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</si>
  <si>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</si>
  <si>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</si>
  <si>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</si>
  <si>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</si>
  <si>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</si>
  <si>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</si>
  <si>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</si>
  <si>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</si>
  <si>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</si>
  <si>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</si>
  <si>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</si>
  <si>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</si>
  <si>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</si>
  <si>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</si>
  <si>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</si>
  <si>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</si>
  <si>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</si>
  <si>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</si>
  <si>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</si>
  <si>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</si>
  <si>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</si>
  <si>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</si>
  <si>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</si>
  <si>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</si>
  <si>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</si>
  <si>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</si>
  <si>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</si>
  <si>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</si>
  <si>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</si>
  <si>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</si>
  <si>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</si>
  <si>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</si>
  <si>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</si>
  <si>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</si>
  <si>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</si>
  <si>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</si>
  <si>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</si>
  <si>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</si>
  <si>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</si>
  <si>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</si>
  <si>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</si>
  <si>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</si>
  <si>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</si>
  <si>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</si>
  <si>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</si>
  <si>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</si>
  <si>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</si>
  <si>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</si>
  <si>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</si>
  <si>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</si>
  <si>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</si>
  <si>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</si>
  <si>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</si>
  <si>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</si>
  <si>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</si>
  <si>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</si>
  <si>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</si>
  <si>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</si>
  <si>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</si>
  <si>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</si>
  <si>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</si>
  <si>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</si>
  <si>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</si>
  <si>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</si>
  <si>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</si>
  <si>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</si>
  <si>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</si>
  <si>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</si>
  <si>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</si>
  <si>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</si>
  <si>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</si>
  <si>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</si>
  <si>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</si>
  <si>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</si>
  <si>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</si>
  <si>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</si>
  <si>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</si>
  <si>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</si>
  <si>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</si>
  <si>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</si>
  <si>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</si>
  <si>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</si>
  <si>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</si>
  <si>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</si>
  <si>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</si>
  <si>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</si>
  <si>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</si>
  <si>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</si>
  <si>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</si>
  <si>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</si>
  <si>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</si>
  <si>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</si>
  <si>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</si>
  <si>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</si>
  <si>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</si>
  <si>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</si>
  <si>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</si>
  <si>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</si>
  <si>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</si>
  <si>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</si>
  <si>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</si>
  <si>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</si>
  <si>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</si>
  <si>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</si>
  <si>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</si>
  <si>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</si>
  <si>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</si>
  <si>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</si>
  <si>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</si>
  <si>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</si>
  <si>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</si>
  <si>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</si>
  <si>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</si>
  <si>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</si>
  <si>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</si>
  <si>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</si>
  <si>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</si>
  <si>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</si>
  <si>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</si>
  <si>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</si>
  <si>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</si>
  <si>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</si>
  <si>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</si>
  <si>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</si>
  <si>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</si>
  <si>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</si>
  <si>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</si>
  <si>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</si>
  <si>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</si>
  <si>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</si>
  <si>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</si>
  <si>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</si>
  <si>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</si>
  <si>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</si>
  <si>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</si>
  <si>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</si>
  <si>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</si>
  <si>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</si>
  <si>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</si>
  <si>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</si>
  <si>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</si>
  <si>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</si>
  <si>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</si>
  <si>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</si>
  <si>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</si>
  <si>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</si>
  <si>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</si>
  <si>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</si>
  <si>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</si>
  <si>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</si>
  <si>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</si>
  <si>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</si>
  <si>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</si>
  <si>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</si>
  <si>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</si>
  <si>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</si>
  <si>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</si>
  <si>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</si>
  <si>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</si>
  <si>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</si>
  <si>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</si>
  <si>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</si>
  <si>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</si>
  <si>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</si>
  <si>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</si>
  <si>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</si>
  <si>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</si>
  <si>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</si>
  <si>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</si>
  <si>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</si>
  <si>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</si>
  <si>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</si>
  <si>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</si>
  <si>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</si>
  <si>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</si>
  <si>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</si>
  <si>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</si>
  <si>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</si>
  <si>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</si>
  <si>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</si>
  <si>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</si>
  <si>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</si>
  <si>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</si>
  <si>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</si>
  <si>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</si>
  <si>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</si>
  <si>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</si>
  <si>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</si>
  <si>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</si>
  <si>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</si>
  <si>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</si>
  <si>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</si>
  <si>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</si>
  <si>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</si>
  <si>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</si>
  <si>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</si>
  <si>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</si>
  <si>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</si>
  <si>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</si>
  <si>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</si>
  <si>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</si>
  <si>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</si>
  <si>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</si>
  <si>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</si>
  <si>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</si>
  <si>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</si>
  <si>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</si>
  <si>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</si>
  <si>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</si>
  <si>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</si>
  <si>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</si>
  <si>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</si>
  <si>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</si>
  <si>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</si>
  <si>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</si>
  <si>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</si>
  <si>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</si>
  <si>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</si>
  <si>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</si>
  <si>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</si>
  <si>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</si>
  <si>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</si>
  <si>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</si>
  <si>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</si>
  <si>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</si>
  <si>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</si>
  <si>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</si>
  <si>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</si>
  <si>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</si>
  <si>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</si>
  <si>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</si>
  <si>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</si>
  <si>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</si>
  <si>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</si>
  <si>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</si>
  <si>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</si>
  <si>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</si>
  <si>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</si>
  <si>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</si>
  <si>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</si>
  <si>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</si>
  <si>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</si>
  <si>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</si>
  <si>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</si>
  <si>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</si>
  <si>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</si>
  <si>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</si>
  <si>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</si>
  <si>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</si>
  <si>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</si>
  <si>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</si>
  <si>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</si>
  <si>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</si>
  <si>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</si>
  <si>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</si>
  <si>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</si>
  <si>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</si>
  <si>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</si>
  <si>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</si>
  <si>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</si>
  <si>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</si>
  <si>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</si>
  <si>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</si>
  <si>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</si>
  <si>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</si>
  <si>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</si>
  <si>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</si>
  <si>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</si>
  <si>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</si>
  <si>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</si>
  <si>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</si>
  <si>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</si>
  <si>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</si>
  <si>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</si>
  <si>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</si>
  <si>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</si>
  <si>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</si>
  <si>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</si>
  <si>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</si>
  <si>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</si>
  <si>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</si>
  <si>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</si>
  <si>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</si>
  <si>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</si>
  <si>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</si>
  <si>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</si>
  <si>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</si>
  <si>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</si>
  <si>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</si>
  <si>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</si>
  <si>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</si>
  <si>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</si>
  <si>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</si>
  <si>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</si>
  <si>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</si>
  <si>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</si>
  <si>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</si>
  <si>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</si>
  <si>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</si>
  <si>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</si>
  <si>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</si>
  <si>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</si>
  <si>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</si>
  <si>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</si>
  <si>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</si>
  <si>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</si>
  <si>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</si>
  <si>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</si>
  <si>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</si>
  <si>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</si>
  <si>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</si>
  <si>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</si>
  <si>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</si>
  <si>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</si>
  <si>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</si>
  <si>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</si>
  <si>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</si>
  <si>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</si>
  <si>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</si>
  <si>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</si>
  <si>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</si>
  <si>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</si>
  <si>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</si>
  <si>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</si>
  <si>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</si>
  <si>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</si>
  <si>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</si>
  <si>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</si>
  <si>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</si>
  <si>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</si>
  <si>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</si>
  <si>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</si>
  <si>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</si>
  <si>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</si>
  <si>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</si>
  <si>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</si>
  <si>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</si>
  <si>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</si>
  <si>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</si>
  <si>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</si>
  <si>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</si>
  <si>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</si>
  <si>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</si>
  <si>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</si>
  <si>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</si>
  <si>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</si>
  <si>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</si>
  <si>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</si>
  <si>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</si>
  <si>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</si>
  <si>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</si>
  <si>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</si>
  <si>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</si>
  <si>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</si>
  <si>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</si>
  <si>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</si>
  <si>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</si>
  <si>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</si>
  <si>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</si>
  <si>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</si>
  <si>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</si>
  <si>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</si>
  <si>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</si>
  <si>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</si>
  <si>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</si>
  <si>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</si>
  <si>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</si>
  <si>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</si>
  <si>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</si>
  <si>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</si>
  <si>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</si>
  <si>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</si>
  <si>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</si>
  <si>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</si>
  <si>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</si>
  <si>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</si>
  <si>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</si>
  <si>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</si>
  <si>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</si>
  <si>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</si>
  <si>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</si>
  <si>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</si>
  <si>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</si>
  <si>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</si>
  <si>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</si>
  <si>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</si>
  <si>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</si>
  <si>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</si>
  <si>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</si>
  <si>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</si>
  <si>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</si>
  <si>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</si>
  <si>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</si>
  <si>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</si>
  <si>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</si>
  <si>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</si>
  <si>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</si>
  <si>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</si>
  <si>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</si>
  <si>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</si>
  <si>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</si>
  <si>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</si>
  <si>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</si>
  <si>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</si>
  <si>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</si>
  <si>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</si>
  <si>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</si>
  <si>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</si>
  <si>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</si>
  <si>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</si>
  <si>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</si>
  <si>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</si>
  <si>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</si>
  <si>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</si>
  <si>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</si>
  <si>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</si>
  <si>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</si>
  <si>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</si>
  <si>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</si>
  <si>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</si>
  <si>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</si>
  <si>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</si>
  <si>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</si>
  <si>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</si>
  <si>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</si>
  <si>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</si>
  <si>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</si>
  <si>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</si>
  <si>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</si>
  <si>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</si>
  <si>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</si>
  <si>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</si>
  <si>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</si>
  <si>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</si>
  <si>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</si>
  <si>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</si>
  <si>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</si>
  <si>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</si>
  <si>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</si>
  <si>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</si>
  <si>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</si>
  <si>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</si>
  <si>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</si>
  <si>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</si>
  <si>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</si>
  <si>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</si>
  <si>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</si>
  <si>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</si>
  <si>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</si>
  <si>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</si>
  <si>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</si>
  <si>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</si>
  <si>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</si>
  <si>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</si>
  <si>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</si>
  <si>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</si>
  <si>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</si>
  <si>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</si>
  <si>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</si>
  <si>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</si>
  <si>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</si>
  <si>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</si>
  <si>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</si>
  <si>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</si>
  <si>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</si>
  <si>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</si>
  <si>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</si>
  <si>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</si>
  <si>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</si>
  <si>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</si>
  <si>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</si>
  <si>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</si>
  <si>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</si>
  <si>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</si>
  <si>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</si>
  <si>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</si>
  <si>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</si>
  <si>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</si>
  <si>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</si>
  <si>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</si>
  <si>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</si>
  <si>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</si>
  <si>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</si>
  <si>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</si>
  <si>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</si>
  <si>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</si>
  <si>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</si>
  <si>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</si>
  <si>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</si>
  <si>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</si>
  <si>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</si>
  <si>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</si>
  <si>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</si>
  <si>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</si>
  <si>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</si>
  <si>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</si>
  <si>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</si>
  <si>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</si>
  <si>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</si>
  <si>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</si>
  <si>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</si>
  <si>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</si>
  <si>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</si>
  <si>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</si>
  <si>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</si>
  <si>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</si>
  <si>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</si>
  <si>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</si>
  <si>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</si>
  <si>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</si>
  <si>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</si>
  <si>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</si>
  <si>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</si>
  <si>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</si>
  <si>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</si>
  <si>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</si>
  <si>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</si>
  <si>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</si>
  <si>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</si>
  <si>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</si>
  <si>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</si>
  <si>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</si>
  <si>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</si>
  <si>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</si>
  <si>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</si>
  <si>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</si>
  <si>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</si>
  <si>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</si>
  <si>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</si>
  <si>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</si>
  <si>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</si>
  <si>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</si>
  <si>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</si>
  <si>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</si>
  <si>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</si>
  <si>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</si>
  <si>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</si>
  <si>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</si>
  <si>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</si>
  <si>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</si>
  <si>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</si>
  <si>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</si>
  <si>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</si>
  <si>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</si>
  <si>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</si>
  <si>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</si>
  <si>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</si>
  <si>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</si>
  <si>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</si>
  <si>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</si>
  <si>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</si>
  <si>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</si>
  <si>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</si>
  <si>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</si>
  <si>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</si>
  <si>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</si>
  <si>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</si>
  <si>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</si>
  <si>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</si>
  <si>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</si>
  <si>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</si>
  <si>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</si>
  <si>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</si>
  <si>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</si>
  <si>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</si>
  <si>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</si>
  <si>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</si>
  <si>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</si>
  <si>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</si>
  <si>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</si>
  <si>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</si>
  <si>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</si>
  <si>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</si>
  <si>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</si>
  <si>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</si>
  <si>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</si>
  <si>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</si>
  <si>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</si>
  <si>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</si>
  <si>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</si>
  <si>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</si>
  <si>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</si>
  <si>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</si>
  <si>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</si>
  <si>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</si>
  <si>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</si>
  <si>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</si>
  <si>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</si>
  <si>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</si>
  <si>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</si>
  <si>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</si>
  <si>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</si>
  <si>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</si>
  <si>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</si>
  <si>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</si>
  <si>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</si>
  <si>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</si>
  <si>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</si>
  <si>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</si>
  <si>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</si>
  <si>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</si>
  <si>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</si>
  <si>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</si>
  <si>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</si>
  <si>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</si>
  <si>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</si>
  <si>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</si>
  <si>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</si>
  <si>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</si>
  <si>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</si>
  <si>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</si>
  <si>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</si>
  <si>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</si>
  <si>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</si>
  <si>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</si>
  <si>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</si>
  <si>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</si>
  <si>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</si>
  <si>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</si>
  <si>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</si>
  <si>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</si>
  <si>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</si>
  <si>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</si>
  <si>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</si>
  <si>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</si>
  <si>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</si>
  <si>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</si>
  <si>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</si>
  <si>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</si>
  <si>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</si>
  <si>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</si>
  <si>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</si>
  <si>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</si>
  <si>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</si>
  <si>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</si>
  <si>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</si>
  <si>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</si>
  <si>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</si>
  <si>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</si>
  <si>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</si>
  <si>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</si>
  <si>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</si>
  <si>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</si>
  <si>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</si>
  <si>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</si>
  <si>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</si>
  <si>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</si>
  <si>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</si>
  <si>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</si>
  <si>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</si>
  <si>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</si>
  <si>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</si>
  <si>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</si>
  <si>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</si>
  <si>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</si>
  <si>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</si>
  <si>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</si>
  <si>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</si>
  <si>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</si>
  <si>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</si>
  <si>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</si>
  <si>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</si>
  <si>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</si>
  <si>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</si>
  <si>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</si>
  <si>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</si>
  <si>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</si>
  <si>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</si>
  <si>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</si>
  <si>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</si>
  <si>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</si>
  <si>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</si>
  <si>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</si>
  <si>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</si>
  <si>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</si>
  <si>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</si>
  <si>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</si>
  <si>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</si>
  <si>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</si>
  <si>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</si>
  <si>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</si>
  <si>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</si>
  <si>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</si>
  <si>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</si>
  <si>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</si>
  <si>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</si>
  <si>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</si>
  <si>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</si>
  <si>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</si>
  <si>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</si>
  <si>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</si>
  <si>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</si>
  <si>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</si>
  <si>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</si>
  <si>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</si>
  <si>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</si>
  <si>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</si>
  <si>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</si>
  <si>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</si>
  <si>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</si>
  <si>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</si>
  <si>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</si>
  <si>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</si>
  <si>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</si>
  <si>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</si>
  <si>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</si>
  <si>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</si>
  <si>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</si>
  <si>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</si>
  <si>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</si>
  <si>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</si>
  <si>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</si>
  <si>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</si>
  <si>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</si>
  <si>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</si>
  <si>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</si>
  <si>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</si>
  <si>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</si>
  <si>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</si>
  <si>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</si>
  <si>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</si>
  <si>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</si>
  <si>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</si>
  <si>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</si>
  <si>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</si>
  <si>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</si>
  <si>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</si>
  <si>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</si>
  <si>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</si>
  <si>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</si>
  <si>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</si>
  <si>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</si>
  <si>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</si>
  <si>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</si>
  <si>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</si>
  <si>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</si>
  <si>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</si>
  <si>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</si>
  <si>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</si>
  <si>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</si>
  <si>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</si>
  <si>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</si>
  <si>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</si>
  <si>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</si>
  <si>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</si>
  <si>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</si>
  <si>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</si>
  <si>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</si>
  <si>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</si>
  <si>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</si>
  <si>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</si>
  <si>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</si>
  <si>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</si>
  <si>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</si>
  <si>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</si>
  <si>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</si>
  <si>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</si>
  <si>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</si>
  <si>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</si>
  <si>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</si>
  <si>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</si>
  <si>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</si>
  <si>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</si>
  <si>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</si>
  <si>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</si>
  <si>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</si>
  <si>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</si>
  <si>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</si>
  <si>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</si>
  <si>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</si>
  <si>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</si>
  <si>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</si>
  <si>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</si>
  <si>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</si>
  <si>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</si>
  <si>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</si>
  <si>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</si>
  <si>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</si>
  <si>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</si>
  <si>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</si>
  <si>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</si>
  <si>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</si>
  <si>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</si>
  <si>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</si>
  <si>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</si>
  <si>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</si>
  <si>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</si>
  <si>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</si>
  <si>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</si>
  <si>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</si>
  <si>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</si>
  <si>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</si>
  <si>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</si>
  <si>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</si>
  <si>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</si>
  <si>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</si>
  <si>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</si>
  <si>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</si>
  <si>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</si>
  <si>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</si>
  <si>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</si>
  <si>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</si>
  <si>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</si>
  <si>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</si>
  <si>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</si>
  <si>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</si>
  <si>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</si>
  <si>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</si>
  <si>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</si>
  <si>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</si>
  <si>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</si>
  <si>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</si>
  <si>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</si>
  <si>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</si>
  <si>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</si>
  <si>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</si>
  <si>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</si>
  <si>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</si>
  <si>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</si>
  <si>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</si>
  <si>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</si>
  <si>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</si>
  <si>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</si>
  <si>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</si>
  <si>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</si>
  <si>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</si>
  <si>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</si>
  <si>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</si>
  <si>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</si>
  <si>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</si>
  <si>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</si>
  <si>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</si>
  <si>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</si>
  <si>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</si>
  <si>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</si>
  <si>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</si>
  <si>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</si>
  <si>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</si>
  <si>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</si>
  <si>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</si>
  <si>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</si>
  <si>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</si>
  <si>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</si>
  <si>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</si>
  <si>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</si>
  <si>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</si>
  <si>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</si>
  <si>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</si>
  <si>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</si>
  <si>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</si>
  <si>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</si>
  <si>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</si>
  <si>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</si>
  <si>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</si>
  <si>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</si>
  <si>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</si>
  <si>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</si>
  <si>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</si>
  <si>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</si>
  <si>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</si>
  <si>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</si>
  <si>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</si>
  <si>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</si>
  <si>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</si>
  <si>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</si>
  <si>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</si>
  <si>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</si>
  <si>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</si>
  <si>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</si>
  <si>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</si>
  <si>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</si>
  <si>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</si>
  <si>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</si>
  <si>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</si>
  <si>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</si>
  <si>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</si>
  <si>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</si>
  <si>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</si>
  <si>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</si>
  <si>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</si>
  <si>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</si>
  <si>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</si>
  <si>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</si>
  <si>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</si>
  <si>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</si>
  <si>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</si>
  <si>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</si>
  <si>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</si>
  <si>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</si>
  <si>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</si>
  <si>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</si>
  <si>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</si>
  <si>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</si>
  <si>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</si>
  <si>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</si>
  <si>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</si>
  <si>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</si>
  <si>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</si>
  <si>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</si>
  <si>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</si>
  <si>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</si>
  <si>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</si>
  <si>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</si>
  <si>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</si>
  <si>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</si>
  <si>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</si>
  <si>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</si>
  <si>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</si>
  <si>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</si>
  <si>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</si>
  <si>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</si>
  <si>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</si>
  <si>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</si>
  <si>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</si>
  <si>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</si>
  <si>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</si>
  <si>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</si>
  <si>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</si>
  <si>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</si>
  <si>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</si>
  <si>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</si>
  <si>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</si>
  <si>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</si>
  <si>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</si>
  <si>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</si>
  <si>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</si>
  <si>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</si>
  <si>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</si>
  <si>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</si>
  <si>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</si>
  <si>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</si>
  <si>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</si>
  <si>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</si>
  <si>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</si>
  <si>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</si>
  <si>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</si>
  <si>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</si>
  <si>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</si>
  <si>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</si>
  <si>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</si>
  <si>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</si>
  <si>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</si>
  <si>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</si>
  <si>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</si>
  <si>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</si>
  <si>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</si>
  <si>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</si>
  <si>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</si>
  <si>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</si>
  <si>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</si>
  <si>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</si>
  <si>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</si>
  <si>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</si>
  <si>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</si>
  <si>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</si>
  <si>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</si>
  <si>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</si>
  <si>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</si>
  <si>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</si>
  <si>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</si>
  <si>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</si>
  <si>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</si>
  <si>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</si>
  <si>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</si>
  <si>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</si>
  <si>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</si>
  <si>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</si>
  <si>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</si>
  <si>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</si>
  <si>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</si>
  <si>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</si>
  <si>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</si>
  <si>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</si>
  <si>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</si>
  <si>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</si>
  <si>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</si>
  <si>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</si>
  <si>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</si>
  <si>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</si>
  <si>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</si>
  <si>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</si>
  <si>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</si>
  <si>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</si>
  <si>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</si>
  <si>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</si>
  <si>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</si>
  <si>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</si>
  <si>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</si>
  <si>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</si>
  <si>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</si>
  <si>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</si>
  <si>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</si>
  <si>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</si>
  <si>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</si>
  <si>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</si>
  <si>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</si>
  <si>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</si>
  <si>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</si>
  <si>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</si>
  <si>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</si>
  <si>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</si>
  <si>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</si>
  <si>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</si>
  <si>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</si>
  <si>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</si>
  <si>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</si>
  <si>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</si>
  <si>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</si>
  <si>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</si>
  <si>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</si>
  <si>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</si>
  <si>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</si>
  <si>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</si>
  <si>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</si>
  <si>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</si>
  <si>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</si>
  <si>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</si>
  <si>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</si>
  <si>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</si>
  <si>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</si>
  <si>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</si>
  <si>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</si>
  <si>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</si>
  <si>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</si>
  <si>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</si>
  <si>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</si>
  <si>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</si>
  <si>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</si>
  <si>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</si>
  <si>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</si>
  <si>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</si>
  <si>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</si>
  <si>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</si>
  <si>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</si>
  <si>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</si>
  <si>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</si>
  <si>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</si>
  <si>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</si>
  <si>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</si>
  <si>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</si>
  <si>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</si>
  <si>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</si>
  <si>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</si>
  <si>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</si>
  <si>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</si>
  <si>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</si>
  <si>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</si>
  <si>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</si>
  <si>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</si>
  <si>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</si>
  <si>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</si>
  <si>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</si>
  <si>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</si>
  <si>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</si>
  <si>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</si>
  <si>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</si>
  <si>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</si>
  <si>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</si>
  <si>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</si>
  <si>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</si>
  <si>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</si>
  <si>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</si>
  <si>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</si>
  <si>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</si>
  <si>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</si>
  <si>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</si>
  <si>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</si>
  <si>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</si>
  <si>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</si>
  <si>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</si>
  <si>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</si>
  <si>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</si>
  <si>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</si>
  <si>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</si>
  <si>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</si>
  <si>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</si>
  <si>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</si>
  <si>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</si>
  <si>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</si>
  <si>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</si>
  <si>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</si>
  <si>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</si>
  <si>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</si>
  <si>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</si>
  <si>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</si>
  <si>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</si>
  <si>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</si>
  <si>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</si>
  <si>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</si>
  <si>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</si>
  <si>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</si>
  <si>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</si>
  <si>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</si>
  <si>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</si>
  <si>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</si>
  <si>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</si>
  <si>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</si>
  <si>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</si>
  <si>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</si>
  <si>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</si>
  <si>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</si>
  <si>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</si>
  <si>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</si>
  <si>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</si>
  <si>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</si>
  <si>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</si>
  <si>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</si>
  <si>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</si>
  <si>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</si>
  <si>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</si>
  <si>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</si>
  <si>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</si>
  <si>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</si>
  <si>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</si>
  <si>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</si>
  <si>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</si>
  <si>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</si>
  <si>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</si>
  <si>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</si>
  <si>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</si>
  <si>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</si>
  <si>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</si>
  <si>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</si>
  <si>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</si>
  <si>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</si>
  <si>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</si>
  <si>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</si>
  <si>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</si>
  <si>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</si>
  <si>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</si>
  <si>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</si>
  <si>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</si>
  <si>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</si>
  <si>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</si>
  <si>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</si>
  <si>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</si>
  <si>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</si>
  <si>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</si>
  <si>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</si>
  <si>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</si>
  <si>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</si>
  <si>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</si>
  <si>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</si>
  <si>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</si>
  <si>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</si>
  <si>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</si>
  <si>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</si>
  <si>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</si>
  <si>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</si>
  <si>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</si>
  <si>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</si>
  <si>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</si>
  <si>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</si>
  <si>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</si>
  <si>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</si>
  <si>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</si>
  <si>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</si>
  <si>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</si>
  <si>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</si>
  <si>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</si>
  <si>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</si>
  <si>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</si>
  <si>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</si>
  <si>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</si>
  <si>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</si>
  <si>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</si>
  <si>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</si>
  <si>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</si>
  <si>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</si>
  <si>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</si>
  <si>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</si>
  <si>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</si>
  <si>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</si>
  <si>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</si>
  <si>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</si>
  <si>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</si>
  <si>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</si>
  <si>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</si>
  <si>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</si>
  <si>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</si>
  <si>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</si>
  <si>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</si>
  <si>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</si>
  <si>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</si>
  <si>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</si>
  <si>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</si>
  <si>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</si>
  <si>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</si>
  <si>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</si>
  <si>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</si>
  <si>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</si>
  <si>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</si>
  <si>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</si>
  <si>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</si>
  <si>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</si>
  <si>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</si>
  <si>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</si>
  <si>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</si>
  <si>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</si>
  <si>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</si>
  <si>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</si>
  <si>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</si>
  <si>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</si>
  <si>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</si>
  <si>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</si>
  <si>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</si>
  <si>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</si>
  <si>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</si>
  <si>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</si>
  <si>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</si>
  <si>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</si>
  <si>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</si>
  <si>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</si>
  <si>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</si>
  <si>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</si>
  <si>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</si>
  <si>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</si>
  <si>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</si>
  <si>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</si>
  <si>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</si>
  <si>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</si>
  <si>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</si>
  <si>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</si>
  <si>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</si>
  <si>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</si>
  <si>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</si>
  <si>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</si>
  <si>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</si>
  <si>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</si>
  <si>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</si>
  <si>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</si>
  <si>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</si>
  <si>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</si>
  <si>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</si>
  <si>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</si>
  <si>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</si>
  <si>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</si>
  <si>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</si>
  <si>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</si>
  <si>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</si>
  <si>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</si>
  <si>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</si>
  <si>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</si>
  <si>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</si>
  <si>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</si>
  <si>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</si>
  <si>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</si>
  <si>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</si>
  <si>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</si>
  <si>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</si>
  <si>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</si>
  <si>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</si>
  <si>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</si>
  <si>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</si>
  <si>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</si>
  <si>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</si>
  <si>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</si>
  <si>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</si>
  <si>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</si>
  <si>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</si>
  <si>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</si>
  <si>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</si>
  <si>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</si>
  <si>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</si>
  <si>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</si>
  <si>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</si>
  <si>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</si>
  <si>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</si>
  <si>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</si>
  <si>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</si>
  <si>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</si>
  <si>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</si>
  <si>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</si>
  <si>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</si>
  <si>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</si>
  <si>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</si>
  <si>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</si>
  <si>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</si>
  <si>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</si>
  <si>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</si>
  <si>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</si>
  <si>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</si>
  <si>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</si>
  <si>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</si>
  <si>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</si>
  <si>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</si>
  <si>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</si>
  <si>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</si>
  <si>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</si>
  <si>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</si>
  <si>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</si>
  <si>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</si>
  <si>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</si>
  <si>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</si>
  <si>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</si>
  <si>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</si>
  <si>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</si>
  <si>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</si>
  <si>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</si>
  <si>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</si>
  <si>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</si>
  <si>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</si>
  <si>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</si>
  <si>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</si>
  <si>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</si>
  <si>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</si>
  <si>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</si>
  <si>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</si>
  <si>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</si>
  <si>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</si>
  <si>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</si>
  <si>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</si>
  <si>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</si>
  <si>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</si>
  <si>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</si>
  <si>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</si>
  <si>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</si>
  <si>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</si>
  <si>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</si>
  <si>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</si>
  <si>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</si>
  <si>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</si>
  <si>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</si>
  <si>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</si>
  <si>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</si>
  <si>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</si>
  <si>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</si>
  <si>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</si>
  <si>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</si>
  <si>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</si>
  <si>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</si>
  <si>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</si>
  <si>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</si>
  <si>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</si>
  <si>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</si>
  <si>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</si>
  <si>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</si>
  <si>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</si>
  <si>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</si>
  <si>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</si>
  <si>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</si>
  <si>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</si>
  <si>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</si>
  <si>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</si>
  <si>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</si>
  <si>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</si>
  <si>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</si>
  <si>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</si>
  <si>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</si>
  <si>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</si>
  <si>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</si>
  <si>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</si>
  <si>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</si>
  <si>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</si>
  <si>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</si>
  <si>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</si>
  <si>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</si>
  <si>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</si>
  <si>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</si>
  <si>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</si>
  <si>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</si>
  <si>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</si>
  <si>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</si>
  <si>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</si>
  <si>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</si>
  <si>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</si>
  <si>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</si>
  <si>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</si>
  <si>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</si>
  <si>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</si>
  <si>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</si>
  <si>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</si>
  <si>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</si>
  <si>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</si>
  <si>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</si>
  <si>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</si>
  <si>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</si>
  <si>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</si>
  <si>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</si>
  <si>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</si>
  <si>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</si>
  <si>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</si>
  <si>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</si>
  <si>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</si>
  <si>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</si>
  <si>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</si>
  <si>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</si>
  <si>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</si>
  <si>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</si>
  <si>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</si>
  <si>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</si>
  <si>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</si>
  <si>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</si>
  <si>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</si>
  <si>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</si>
  <si>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</si>
  <si>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</si>
  <si>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</si>
  <si>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</si>
  <si>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</si>
  <si>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</si>
  <si>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</si>
  <si>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</si>
  <si>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</si>
  <si>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</si>
  <si>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</si>
  <si>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</si>
  <si>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</si>
  <si>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</si>
  <si>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</si>
  <si>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</si>
  <si>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</si>
  <si>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</si>
  <si>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</si>
  <si>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</si>
  <si>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</si>
  <si>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</si>
  <si>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</si>
  <si>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</si>
  <si>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</si>
  <si>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</si>
  <si>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</si>
  <si>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</si>
  <si>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</si>
  <si>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</si>
  <si>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</si>
  <si>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</si>
  <si>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</si>
  <si>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</si>
  <si>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</si>
  <si>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</si>
  <si>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</si>
  <si>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</si>
  <si>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</si>
  <si>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</si>
  <si>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</si>
  <si>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</si>
  <si>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</si>
  <si>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</si>
  <si>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</si>
  <si>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</si>
  <si>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</si>
  <si>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</si>
  <si>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</si>
  <si>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</si>
  <si>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</si>
  <si>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</si>
  <si>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</si>
  <si>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</si>
  <si>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</si>
  <si>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</si>
  <si>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</si>
  <si>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</si>
  <si>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</si>
  <si>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</si>
  <si>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</si>
  <si>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</si>
  <si>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</si>
  <si>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</si>
  <si>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</si>
  <si>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</si>
  <si>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</si>
  <si>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</si>
  <si>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</si>
  <si>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</si>
  <si>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</si>
  <si>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</si>
  <si>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</si>
  <si>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</si>
  <si>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</si>
  <si>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</si>
  <si>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</si>
  <si>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</si>
  <si>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</si>
  <si>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</si>
  <si>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</si>
  <si>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</si>
  <si>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</si>
  <si>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</si>
  <si>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</si>
  <si>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</si>
  <si>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</si>
  <si>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</si>
  <si>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</si>
  <si>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</si>
  <si>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</si>
  <si>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</si>
  <si>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</si>
  <si>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</si>
  <si>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</si>
  <si>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</si>
  <si>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</si>
  <si>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</si>
  <si>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</si>
  <si>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</si>
  <si>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</si>
  <si>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</si>
  <si>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</si>
  <si>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</si>
  <si>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</si>
  <si>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</si>
  <si>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</si>
  <si>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</si>
  <si>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</si>
  <si>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</si>
  <si>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</si>
  <si>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</si>
  <si>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</si>
  <si>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</si>
  <si>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</si>
  <si>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</si>
  <si>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</si>
  <si>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</si>
  <si>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</si>
  <si>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</si>
  <si>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</si>
  <si>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</si>
  <si>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</si>
  <si>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</si>
  <si>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</si>
  <si>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</si>
  <si>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</si>
  <si>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</si>
  <si>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</si>
  <si>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</si>
  <si>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</si>
  <si>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</si>
  <si>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</si>
  <si>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</si>
  <si>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</si>
  <si>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</si>
  <si>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</si>
  <si>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</si>
  <si>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</si>
  <si>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</si>
  <si>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</si>
  <si>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</si>
  <si>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</si>
  <si>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</si>
  <si>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</si>
  <si>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</si>
  <si>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</si>
  <si>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</si>
  <si>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</si>
  <si>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</si>
  <si>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</si>
  <si>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</si>
  <si>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</si>
  <si>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</si>
  <si>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</si>
  <si>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</si>
  <si>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</si>
  <si>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</si>
  <si>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</si>
  <si>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</si>
  <si>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</si>
  <si>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</si>
  <si>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</si>
  <si>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</si>
  <si>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</si>
  <si>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</si>
  <si>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</si>
  <si>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</si>
  <si>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</si>
  <si>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</si>
  <si>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</si>
  <si>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</si>
  <si>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</si>
  <si>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</si>
  <si>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</si>
  <si>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</si>
  <si>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</si>
  <si>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</si>
  <si>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</si>
  <si>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</si>
  <si>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</si>
  <si>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</si>
  <si>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</si>
  <si>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</si>
  <si>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</si>
  <si>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</si>
  <si>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</si>
  <si>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</si>
  <si>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</si>
  <si>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</si>
  <si>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</si>
  <si>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</si>
  <si>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</si>
  <si>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</si>
  <si>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</si>
  <si>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</si>
  <si>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</si>
  <si>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</si>
  <si>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</si>
  <si>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</si>
  <si>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</si>
  <si>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</si>
  <si>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</si>
  <si>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</si>
  <si>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</si>
  <si>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</si>
  <si>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</si>
  <si>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</si>
  <si>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</si>
  <si>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</si>
  <si>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</si>
  <si>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</si>
  <si>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</si>
  <si>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</si>
  <si>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</si>
  <si>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</si>
  <si>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</si>
  <si>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</si>
  <si>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</si>
  <si>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</si>
  <si>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</si>
  <si>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</si>
  <si>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</si>
  <si>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</si>
  <si>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</si>
  <si>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</si>
  <si>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</si>
  <si>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</si>
  <si>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</si>
  <si>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</si>
  <si>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</si>
  <si>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</si>
  <si>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</si>
  <si>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</si>
  <si>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</si>
  <si>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</si>
  <si>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</si>
  <si>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</si>
  <si>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</si>
  <si>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</si>
  <si>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</si>
  <si>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</si>
  <si>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</si>
  <si>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</si>
  <si>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</si>
  <si>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</si>
  <si>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</si>
  <si>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</si>
  <si>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</si>
  <si>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</si>
  <si>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</si>
  <si>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</si>
  <si>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</si>
  <si>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</si>
  <si>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</si>
  <si>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</si>
  <si>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</si>
  <si>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</si>
  <si>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</si>
  <si>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</si>
  <si>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</si>
  <si>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</si>
  <si>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</si>
  <si>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</si>
  <si>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</si>
  <si>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</si>
  <si>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</si>
  <si>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</si>
  <si>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</si>
  <si>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</si>
  <si>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</si>
  <si>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</si>
  <si>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</si>
  <si>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</si>
  <si>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</si>
  <si>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</si>
  <si>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</si>
  <si>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</si>
  <si>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</si>
  <si>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</si>
  <si>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</si>
  <si>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</si>
  <si>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</si>
  <si>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</si>
  <si>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</si>
  <si>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</si>
  <si>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</si>
  <si>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</si>
  <si>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</si>
  <si>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</si>
  <si>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</si>
  <si>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</si>
  <si>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</si>
  <si>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</si>
  <si>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</si>
  <si>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</si>
  <si>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</si>
  <si>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</si>
  <si>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</si>
  <si>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</si>
  <si>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</si>
  <si>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</si>
  <si>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</si>
  <si>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</si>
  <si>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</si>
  <si>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</si>
  <si>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</si>
  <si>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</si>
  <si>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</si>
  <si>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</si>
  <si>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</si>
  <si>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</si>
  <si>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</si>
  <si>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</si>
  <si>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</si>
  <si>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</si>
  <si>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</si>
  <si>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</si>
  <si>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</si>
  <si>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</si>
  <si>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</si>
  <si>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</si>
  <si>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</si>
  <si>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</si>
  <si>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</si>
  <si>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</si>
  <si>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</si>
  <si>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</si>
  <si>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</si>
  <si>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</si>
  <si>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</si>
  <si>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</si>
  <si>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</si>
  <si>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</si>
  <si>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</si>
  <si>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</si>
  <si>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</si>
  <si>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</si>
  <si>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</si>
  <si>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</si>
  <si>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</si>
  <si>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</si>
  <si>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</si>
  <si>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</si>
  <si>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</si>
  <si>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</si>
  <si>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</si>
  <si>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</si>
  <si>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</si>
  <si>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</si>
  <si>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</si>
  <si>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</si>
  <si>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</si>
  <si>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</si>
  <si>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</si>
  <si>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</si>
  <si>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</si>
  <si>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</si>
  <si>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</si>
  <si>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</si>
  <si>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</si>
  <si>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</si>
  <si>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</si>
  <si>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</si>
  <si>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</si>
  <si>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</si>
  <si>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</si>
  <si>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</si>
  <si>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</si>
  <si>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</si>
  <si>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</si>
  <si>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</si>
  <si>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</si>
  <si>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</si>
  <si>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</si>
  <si>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</si>
  <si>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</si>
  <si>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</si>
  <si>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</si>
  <si>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</si>
  <si>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</si>
  <si>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</si>
  <si>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</si>
  <si>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</si>
  <si>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</si>
  <si>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</si>
  <si>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</si>
  <si>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</si>
  <si>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</si>
  <si>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</si>
  <si>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</si>
  <si>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</si>
  <si>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</si>
  <si>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</si>
  <si>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</si>
  <si>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</si>
  <si>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</si>
  <si>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</si>
  <si>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</si>
  <si>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</si>
  <si>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</si>
  <si>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</si>
  <si>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</si>
  <si>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</si>
  <si>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</si>
  <si>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</si>
  <si>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</si>
  <si>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</si>
  <si>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</si>
  <si>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</si>
  <si>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</si>
  <si>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</si>
  <si>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</si>
  <si>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</si>
  <si>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</si>
  <si>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</si>
  <si>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</si>
  <si>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</si>
  <si>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</si>
  <si>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</si>
  <si>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</si>
  <si>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</si>
  <si>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</si>
  <si>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</si>
  <si>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</si>
  <si>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</si>
  <si>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</si>
  <si>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</si>
  <si>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</si>
  <si>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</si>
  <si>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</si>
  <si>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</si>
  <si>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</si>
  <si>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</si>
  <si>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</si>
  <si>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</si>
  <si>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</si>
  <si>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</si>
  <si>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</si>
  <si>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</si>
  <si>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</si>
  <si>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</si>
  <si>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</si>
  <si>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</si>
  <si>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</si>
  <si>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</si>
  <si>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</si>
  <si>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</si>
  <si>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</si>
  <si>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</si>
  <si>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</si>
  <si>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</si>
  <si>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</si>
  <si>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</si>
  <si>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</si>
  <si>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</si>
  <si>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</si>
  <si>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</si>
  <si>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</si>
  <si>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</si>
  <si>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</si>
  <si>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</si>
  <si>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</si>
  <si>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</si>
  <si>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</si>
  <si>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</si>
  <si>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</si>
  <si>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</si>
  <si>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</si>
  <si>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</si>
  <si>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</si>
  <si>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</si>
  <si>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</si>
  <si>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</si>
  <si>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</si>
  <si>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</si>
  <si>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</si>
  <si>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</si>
  <si>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</si>
  <si>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</si>
  <si>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</si>
  <si>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</si>
  <si>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</si>
  <si>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</si>
  <si>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</si>
  <si>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</si>
  <si>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</si>
  <si>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</si>
  <si>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</si>
  <si>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</si>
  <si>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</si>
  <si>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</si>
  <si>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</si>
  <si>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</si>
  <si>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</si>
  <si>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</si>
  <si>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</si>
  <si>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</si>
  <si>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</si>
  <si>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</si>
  <si>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</si>
  <si>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</si>
  <si>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</si>
  <si>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</si>
  <si>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</si>
  <si>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</si>
  <si>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</si>
  <si>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</si>
  <si>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</si>
  <si>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</si>
  <si>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</si>
  <si>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</si>
  <si>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</si>
  <si>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</si>
  <si>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</si>
  <si>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</si>
  <si>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</si>
  <si>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</si>
  <si>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</si>
  <si>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</si>
  <si>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</si>
  <si>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</si>
  <si>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</si>
  <si>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</si>
  <si>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</si>
  <si>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</si>
  <si>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</si>
  <si>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</si>
  <si>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</si>
  <si>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</si>
  <si>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</si>
  <si>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</si>
  <si>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</si>
  <si>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</si>
  <si>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</si>
  <si>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</si>
  <si>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</si>
  <si>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</si>
  <si>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</si>
  <si>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</si>
  <si>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</si>
  <si>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</si>
  <si>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</si>
  <si>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</si>
  <si>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</si>
  <si>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</si>
  <si>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</si>
  <si>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</si>
  <si>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</si>
  <si>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</si>
  <si>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</si>
  <si>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</si>
  <si>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</si>
  <si>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</si>
  <si>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</si>
  <si>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</si>
  <si>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</si>
  <si>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</si>
  <si>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</si>
  <si>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</si>
  <si>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</si>
  <si>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</si>
  <si>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</si>
  <si>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</si>
  <si>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</si>
  <si>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</si>
  <si>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</si>
  <si>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</si>
  <si>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</si>
  <si>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</si>
  <si>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</si>
  <si>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</si>
  <si>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</si>
  <si>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</si>
  <si>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</si>
  <si>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</si>
  <si>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</si>
  <si>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</si>
  <si>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</si>
  <si>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</si>
  <si>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</si>
  <si>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</si>
  <si>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</si>
  <si>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</si>
  <si>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</si>
  <si>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</si>
  <si>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</si>
  <si>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</si>
  <si>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</si>
  <si>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</si>
  <si>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</si>
  <si>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</si>
  <si>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</si>
  <si>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</si>
  <si>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</si>
  <si>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</si>
  <si>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</si>
  <si>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</si>
  <si>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</si>
  <si>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</si>
  <si>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</si>
  <si>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</si>
  <si>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</si>
  <si>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</si>
  <si>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</si>
  <si>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</si>
  <si>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</si>
  <si>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</si>
  <si>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</si>
  <si>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</si>
  <si>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</si>
  <si>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</si>
  <si>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</si>
  <si>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</si>
  <si>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</si>
  <si>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</si>
  <si>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</si>
  <si>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</si>
  <si>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</si>
  <si>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</si>
  <si>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</si>
  <si>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</si>
  <si>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</si>
  <si>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</si>
  <si>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</si>
  <si>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</si>
  <si>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</si>
  <si>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</si>
  <si>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</si>
  <si>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</si>
  <si>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</si>
  <si>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</si>
  <si>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</si>
  <si>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</si>
  <si>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</si>
  <si>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</si>
  <si>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</si>
  <si>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</si>
  <si>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</si>
  <si>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</si>
  <si>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</si>
  <si>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</si>
  <si>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</si>
  <si>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</si>
  <si>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</si>
  <si>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</si>
  <si>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</si>
  <si>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</si>
  <si>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</si>
  <si>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</si>
  <si>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</si>
  <si>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</si>
  <si>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</si>
  <si>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</si>
  <si>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</si>
  <si>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</si>
  <si>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</si>
  <si>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</si>
  <si>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</si>
  <si>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</si>
  <si>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</si>
  <si>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</si>
  <si>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</si>
  <si>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</si>
  <si>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</si>
  <si>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</si>
  <si>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</si>
  <si>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</si>
  <si>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</si>
  <si>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</si>
  <si>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</si>
  <si>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</si>
  <si>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</si>
  <si>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</si>
  <si>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</si>
  <si>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</si>
  <si>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</si>
  <si>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</si>
  <si>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</si>
  <si>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</si>
  <si>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</si>
  <si>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</si>
  <si>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</si>
  <si>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</si>
  <si>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</si>
  <si>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</si>
  <si>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</si>
  <si>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</si>
  <si>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</si>
  <si>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</si>
  <si>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</si>
  <si>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</si>
  <si>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</si>
  <si>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</si>
  <si>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</si>
  <si>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</si>
  <si>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</si>
  <si>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</si>
  <si>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</si>
  <si>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</si>
  <si>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</si>
  <si>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</si>
  <si>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</si>
  <si>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</si>
  <si>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</si>
  <si>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</si>
  <si>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</si>
  <si>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</si>
  <si>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</si>
  <si>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</si>
  <si>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</si>
  <si>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</si>
  <si>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</si>
  <si>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</si>
  <si>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</si>
  <si>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</si>
  <si>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</si>
  <si>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</si>
  <si>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</si>
  <si>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</si>
  <si>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</si>
  <si>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</si>
  <si>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</si>
  <si>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</si>
  <si>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</si>
  <si>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</si>
  <si>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</si>
  <si>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</si>
  <si>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</si>
  <si>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</si>
  <si>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</si>
  <si>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</si>
  <si>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</si>
  <si>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</si>
  <si>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</si>
  <si>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</si>
  <si>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</si>
  <si>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</si>
  <si>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</si>
  <si>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</si>
  <si>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</si>
  <si>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</si>
  <si>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</si>
  <si>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</si>
  <si>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</si>
  <si>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</si>
  <si>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</si>
  <si>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</si>
  <si>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</si>
  <si>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</si>
  <si>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</si>
  <si>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</si>
  <si>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</si>
  <si>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</si>
  <si>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</si>
  <si>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</si>
  <si>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</si>
  <si>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</si>
  <si>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</si>
  <si>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</si>
  <si>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</si>
  <si>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</si>
  <si>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</si>
  <si>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</si>
  <si>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</si>
  <si>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</si>
  <si>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</si>
  <si>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</si>
  <si>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</si>
  <si>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</si>
  <si>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</si>
  <si>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</si>
  <si>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</si>
  <si>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</si>
  <si>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</si>
  <si>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</si>
  <si>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</si>
  <si>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</si>
  <si>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</si>
  <si>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</si>
  <si>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</si>
  <si>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</si>
  <si>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</si>
  <si>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</si>
  <si>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</si>
  <si>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</si>
  <si>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</si>
  <si>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</si>
  <si>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</si>
  <si>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</si>
  <si>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</si>
  <si>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</si>
  <si>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</si>
  <si>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</si>
  <si>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</si>
  <si>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</si>
  <si>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</si>
  <si>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</si>
  <si>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</si>
  <si>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</si>
  <si>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</si>
  <si>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</si>
  <si>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</si>
  <si>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</si>
  <si>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</si>
  <si>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</si>
  <si>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</si>
  <si>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</si>
  <si>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</si>
  <si>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</si>
  <si>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</si>
  <si>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</si>
  <si>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</si>
  <si>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</si>
  <si>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</si>
  <si>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</si>
  <si>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</si>
  <si>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</si>
  <si>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</si>
  <si>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</si>
  <si>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</si>
  <si>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</si>
  <si>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</si>
  <si>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</si>
  <si>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</si>
  <si>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</si>
  <si>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</si>
  <si>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</si>
  <si>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</si>
  <si>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</si>
  <si>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</si>
  <si>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</si>
  <si>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</si>
  <si>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</si>
  <si>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</si>
  <si>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</si>
  <si>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</si>
  <si>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</si>
  <si>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</si>
  <si>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</si>
  <si>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</si>
  <si>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</si>
  <si>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</si>
  <si>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</si>
  <si>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</si>
  <si>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</si>
  <si>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</si>
  <si>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</si>
  <si>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</si>
  <si>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</si>
  <si>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</si>
  <si>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</si>
  <si>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</si>
  <si>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</si>
  <si>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</si>
  <si>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</si>
  <si>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</si>
  <si>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</si>
  <si>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</si>
  <si>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</si>
  <si>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</si>
  <si>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</si>
  <si>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</si>
  <si>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</si>
  <si>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</si>
  <si>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</si>
  <si>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</si>
  <si>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</si>
  <si>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</si>
  <si>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</si>
  <si>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</si>
  <si>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</si>
  <si>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</si>
  <si>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</si>
  <si>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</si>
  <si>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</si>
  <si>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</si>
  <si>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</si>
  <si>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</si>
  <si>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</si>
  <si>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</si>
  <si>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</si>
  <si>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</si>
  <si>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</si>
  <si>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</si>
  <si>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</si>
  <si>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</si>
  <si>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</si>
  <si>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</si>
  <si>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</si>
  <si>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</si>
  <si>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</si>
  <si>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</si>
  <si>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</si>
  <si>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</si>
  <si>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</si>
  <si>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</si>
  <si>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</si>
  <si>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</si>
  <si>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</si>
  <si>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</si>
  <si>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</si>
  <si>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</si>
  <si>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</si>
  <si>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</si>
  <si>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</si>
  <si>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</si>
  <si>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</si>
  <si>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</si>
  <si>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</si>
  <si>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</si>
  <si>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</si>
  <si>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</si>
  <si>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</si>
  <si>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</si>
  <si>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</si>
  <si>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</si>
  <si>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</si>
  <si>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</si>
  <si>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</si>
  <si>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</si>
  <si>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</si>
  <si>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</si>
  <si>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</si>
  <si>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</si>
  <si>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</si>
  <si>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</si>
  <si>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</si>
  <si>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</si>
  <si>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</si>
  <si>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</si>
  <si>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</si>
  <si>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</si>
  <si>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</si>
  <si>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</si>
  <si>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</si>
  <si>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</si>
  <si>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</si>
  <si>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</si>
  <si>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</si>
  <si>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</si>
  <si>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</si>
  <si>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</si>
  <si>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</si>
  <si>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</si>
  <si>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</si>
  <si>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</si>
  <si>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</si>
  <si>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</si>
  <si>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</si>
  <si>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</si>
  <si>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</si>
  <si>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</si>
  <si>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</si>
  <si>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</si>
  <si>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</si>
  <si>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</si>
  <si>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</si>
  <si>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</si>
  <si>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</si>
  <si>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</si>
  <si>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</si>
  <si>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</si>
  <si>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</si>
  <si>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</si>
  <si>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</si>
  <si>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</si>
  <si>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</si>
  <si>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</si>
  <si>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</si>
  <si>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</si>
  <si>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</si>
  <si>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</si>
  <si>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</si>
  <si>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</si>
  <si>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</si>
  <si>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</si>
  <si>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</si>
  <si>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</si>
  <si>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</si>
  <si>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</si>
  <si>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</si>
  <si>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</si>
  <si>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</si>
  <si>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</si>
  <si>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</si>
  <si>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</si>
  <si>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</si>
  <si>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</si>
  <si>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</si>
  <si>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</si>
  <si>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</si>
  <si>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</si>
  <si>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</si>
  <si>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</si>
  <si>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</si>
  <si>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</si>
  <si>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</si>
  <si>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</si>
  <si>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</si>
  <si>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</si>
  <si>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</si>
  <si>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</si>
  <si>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</si>
  <si>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</si>
  <si>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</si>
  <si>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</si>
  <si>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</si>
  <si>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</si>
  <si>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</si>
  <si>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</si>
  <si>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</si>
  <si>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</si>
  <si>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</si>
  <si>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</si>
  <si>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</si>
  <si>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</si>
  <si>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</si>
  <si>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</si>
  <si>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</si>
  <si>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</si>
  <si>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</si>
  <si>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</si>
  <si>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</si>
  <si>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</si>
  <si>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</si>
  <si>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</si>
  <si>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</si>
  <si>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</si>
  <si>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</si>
  <si>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</si>
  <si>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</si>
  <si>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</si>
  <si>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</si>
  <si>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</si>
  <si>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</si>
  <si>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</si>
  <si>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</si>
  <si>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</si>
  <si>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</si>
  <si>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</si>
  <si>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</si>
  <si>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</si>
  <si>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</si>
  <si>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</si>
  <si>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</si>
  <si>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</si>
  <si>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</si>
  <si>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</si>
  <si>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</si>
  <si>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</si>
  <si>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</si>
  <si>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</si>
  <si>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</si>
  <si>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</si>
  <si>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</si>
  <si>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</si>
  <si>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</si>
  <si>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</si>
  <si>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</si>
  <si>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</si>
  <si>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</si>
  <si>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</si>
  <si>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</si>
  <si>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</si>
  <si>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</si>
  <si>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</si>
  <si>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</si>
  <si>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</si>
  <si>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</si>
  <si>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</si>
  <si>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</si>
  <si>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</si>
  <si>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</si>
  <si>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</si>
  <si>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</si>
  <si>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</si>
  <si>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</si>
  <si>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</si>
  <si>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</si>
  <si>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</si>
  <si>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</si>
  <si>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</si>
  <si>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</si>
  <si>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</si>
  <si>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</si>
  <si>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</si>
  <si>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</si>
  <si>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</si>
  <si>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</si>
  <si>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</si>
  <si>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</si>
  <si>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</si>
  <si>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</si>
  <si>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</si>
  <si>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</si>
  <si>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</si>
  <si>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</si>
  <si>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</si>
  <si>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</si>
  <si>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</si>
  <si>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</si>
  <si>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</si>
  <si>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</si>
  <si>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</si>
  <si>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</si>
  <si>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</si>
  <si>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</si>
  <si>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</si>
  <si>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</si>
  <si>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</si>
  <si>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</si>
  <si>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</si>
  <si>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</si>
  <si>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</si>
  <si>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</si>
  <si>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</si>
  <si>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</si>
  <si>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</si>
  <si>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</si>
  <si>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</si>
  <si>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</si>
  <si>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</si>
  <si>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</si>
  <si>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</si>
  <si>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</si>
  <si>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</si>
  <si>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</si>
  <si>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</si>
  <si>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</si>
  <si>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</si>
  <si>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</si>
  <si>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</si>
  <si>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</si>
  <si>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</si>
  <si>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</si>
  <si>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</si>
  <si>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</si>
  <si>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</si>
  <si>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</si>
  <si>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</si>
  <si>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</si>
  <si>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</si>
  <si>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</si>
  <si>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</si>
  <si>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</si>
  <si>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</si>
  <si>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</si>
  <si>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</si>
  <si>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</si>
  <si>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</si>
  <si>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</si>
  <si>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</si>
  <si>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</si>
  <si>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</si>
  <si>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</si>
  <si>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</si>
  <si>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</si>
  <si>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</si>
  <si>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</si>
  <si>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</si>
  <si>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</si>
  <si>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</si>
  <si>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</si>
  <si>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</si>
  <si>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</si>
  <si>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</si>
  <si>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</si>
  <si>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</si>
  <si>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</si>
  <si>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</si>
  <si>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</si>
  <si>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</si>
  <si>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</si>
  <si>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</si>
  <si>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</si>
  <si>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</si>
  <si>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</si>
  <si>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</si>
  <si>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</si>
  <si>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</si>
  <si>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</si>
  <si>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</si>
  <si>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</si>
  <si>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</si>
  <si>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</si>
  <si>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</si>
  <si>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</si>
  <si>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</si>
  <si>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</si>
  <si>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</si>
  <si>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</si>
  <si>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</si>
  <si>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</si>
  <si>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</si>
  <si>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</si>
  <si>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</si>
  <si>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</si>
  <si>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</si>
  <si>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</si>
  <si>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</si>
  <si>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</si>
  <si>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</si>
  <si>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</si>
  <si>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</si>
  <si>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</si>
  <si>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</si>
  <si>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</si>
  <si>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</si>
  <si>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</si>
  <si>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</si>
  <si>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</si>
  <si>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</si>
  <si>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</si>
  <si>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</si>
  <si>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</si>
  <si>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</si>
  <si>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</si>
  <si>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</si>
  <si>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</si>
  <si>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</si>
  <si>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</si>
  <si>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</si>
  <si>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</si>
  <si>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</si>
  <si>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</si>
  <si>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</si>
  <si>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</si>
  <si>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</si>
  <si>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</si>
  <si>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</si>
  <si>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</si>
  <si>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</si>
  <si>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</si>
  <si>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</si>
  <si>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</si>
  <si>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</si>
  <si>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</si>
  <si>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</si>
  <si>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</si>
  <si>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</si>
  <si>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</si>
  <si>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</si>
  <si>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</si>
  <si>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</si>
  <si>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</si>
  <si>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</si>
  <si>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</si>
  <si>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</si>
  <si>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</si>
  <si>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</si>
  <si>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</si>
  <si>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</si>
  <si>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</si>
  <si>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</si>
  <si>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</si>
  <si>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</si>
  <si>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</si>
  <si>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</si>
  <si>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</si>
  <si>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</si>
  <si>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</si>
  <si>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</si>
  <si>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</si>
  <si>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</si>
  <si>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</si>
  <si>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</si>
  <si>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</si>
  <si>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</si>
  <si>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</si>
  <si>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</si>
  <si>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</si>
  <si>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</si>
  <si>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</si>
  <si>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</si>
  <si>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</si>
  <si>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</si>
  <si>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</si>
  <si>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</si>
  <si>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</si>
  <si>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</si>
  <si>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</si>
  <si>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</si>
  <si>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</si>
  <si>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</si>
  <si>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</si>
  <si>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</si>
  <si>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</si>
  <si>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</si>
  <si>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</si>
  <si>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</si>
  <si>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</si>
  <si>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</si>
  <si>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</si>
  <si>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</si>
  <si>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</si>
  <si>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</si>
  <si>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</si>
  <si>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</si>
  <si>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</si>
  <si>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</si>
  <si>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</si>
  <si>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</si>
  <si>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</si>
  <si>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</si>
  <si>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</si>
  <si>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</si>
  <si>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</si>
  <si>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</si>
  <si>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</si>
  <si>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</si>
  <si>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</si>
  <si>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</si>
  <si>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</si>
  <si>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</si>
  <si>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</si>
  <si>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</si>
  <si>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</si>
  <si>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</si>
  <si>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</si>
  <si>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</si>
  <si>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</si>
  <si>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</si>
  <si>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</si>
  <si>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</si>
  <si>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</si>
  <si>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</si>
  <si>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</si>
  <si>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</si>
  <si>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</si>
  <si>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</si>
  <si>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</si>
  <si>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</si>
  <si>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</si>
  <si>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</si>
  <si>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</si>
  <si>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</si>
  <si>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</si>
  <si>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</si>
  <si>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</si>
  <si>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</si>
  <si>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</si>
  <si>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</si>
  <si>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</si>
  <si>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</si>
  <si>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</si>
  <si>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</si>
  <si>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</si>
  <si>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</si>
  <si>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</si>
  <si>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</si>
  <si>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</si>
  <si>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</si>
  <si>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</si>
  <si>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</si>
  <si>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</si>
  <si>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</si>
  <si>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</si>
  <si>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</si>
  <si>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</si>
  <si>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</si>
  <si>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</si>
  <si>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</si>
  <si>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</si>
  <si>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</si>
  <si>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</si>
  <si>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</si>
  <si>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</si>
  <si>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</si>
  <si>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</si>
  <si>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</si>
  <si>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</si>
  <si>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</si>
  <si>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</si>
  <si>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</si>
  <si>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</si>
  <si>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</si>
  <si>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</si>
  <si>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</si>
  <si>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</si>
  <si>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</si>
  <si>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</si>
  <si>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</si>
  <si>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</si>
  <si>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</si>
  <si>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</si>
  <si>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</si>
  <si>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</si>
  <si>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</si>
  <si>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</si>
  <si>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</si>
  <si>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</si>
  <si>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</si>
  <si>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</si>
  <si>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</si>
  <si>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</si>
  <si>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</si>
  <si>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</si>
  <si>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</si>
  <si>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</si>
  <si>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</si>
  <si>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</si>
  <si>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</si>
  <si>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</si>
  <si>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</si>
  <si>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</si>
  <si>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</si>
  <si>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</si>
  <si>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</si>
  <si>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</si>
  <si>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</si>
  <si>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</si>
  <si>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</si>
  <si>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</si>
  <si>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</si>
  <si>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</si>
  <si>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</si>
  <si>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</si>
  <si>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</si>
  <si>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</si>
  <si>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</si>
  <si>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</si>
  <si>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</si>
  <si>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</si>
  <si>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</si>
  <si>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</si>
  <si>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</si>
  <si>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</si>
  <si>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</si>
  <si>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</si>
  <si>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</si>
  <si>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</si>
  <si>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</si>
  <si>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</si>
  <si>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</si>
  <si>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</si>
  <si>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</si>
  <si>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</si>
  <si>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</si>
  <si>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</si>
  <si>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</si>
  <si>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</si>
  <si>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</si>
  <si>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</si>
  <si>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</si>
  <si>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</si>
  <si>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</si>
  <si>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</si>
  <si>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</si>
  <si>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</si>
  <si>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</si>
  <si>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</si>
  <si>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</si>
  <si>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</si>
  <si>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</si>
  <si>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</si>
  <si>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</si>
  <si>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</si>
  <si>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</si>
  <si>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</si>
  <si>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</si>
  <si>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</si>
  <si>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</si>
  <si>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</si>
  <si>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</si>
  <si>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</si>
  <si>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</si>
  <si>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</si>
  <si>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</si>
  <si>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</si>
  <si>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</si>
  <si>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</si>
  <si>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</si>
  <si>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</si>
  <si>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</si>
  <si>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</si>
  <si>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</si>
  <si>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</si>
  <si>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</si>
  <si>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</si>
  <si>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</si>
  <si>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</si>
  <si>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</si>
  <si>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</si>
  <si>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</si>
  <si>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</si>
  <si>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</si>
  <si>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</si>
  <si>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</si>
  <si>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</si>
  <si>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</si>
  <si>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</si>
  <si>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</si>
  <si>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</si>
  <si>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</si>
  <si>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</si>
  <si>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</si>
  <si>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</si>
  <si>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</si>
  <si>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</si>
  <si>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</si>
  <si>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</si>
  <si>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</si>
  <si>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</si>
  <si>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</si>
  <si>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</si>
  <si>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</si>
  <si>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</si>
  <si>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</si>
  <si>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</si>
  <si>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</si>
  <si>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</si>
  <si>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</si>
  <si>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</si>
  <si>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</si>
  <si>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</si>
  <si>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</si>
  <si>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</si>
  <si>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</si>
  <si>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</si>
  <si>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</si>
  <si>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</si>
  <si>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</si>
  <si>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</si>
  <si>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</si>
  <si>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</si>
  <si>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</si>
  <si>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</si>
  <si>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</si>
  <si>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</si>
  <si>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</si>
  <si>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</si>
  <si>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</si>
  <si>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</si>
  <si>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</si>
  <si>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</si>
  <si>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</si>
  <si>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</si>
  <si>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</si>
  <si>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</si>
  <si>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</si>
  <si>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</si>
  <si>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</si>
  <si>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</si>
  <si>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</si>
  <si>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</si>
  <si>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</si>
  <si>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</si>
  <si>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</si>
  <si>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</si>
  <si>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</si>
  <si>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</si>
  <si>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</si>
  <si>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</si>
  <si>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</si>
  <si>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</si>
  <si>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</si>
  <si>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</si>
  <si>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</si>
  <si>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</si>
  <si>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</si>
  <si>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</si>
  <si>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</si>
  <si>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</si>
  <si>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</si>
  <si>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</si>
  <si>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</si>
  <si>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</si>
  <si>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</si>
  <si>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</si>
  <si>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</si>
  <si>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</si>
  <si>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</si>
  <si>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</si>
  <si>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</si>
  <si>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</si>
  <si>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</si>
  <si>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</si>
  <si>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</si>
  <si>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</si>
  <si>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</si>
  <si>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</si>
  <si>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</si>
  <si>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</si>
  <si>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</si>
  <si>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</si>
  <si>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</si>
  <si>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</si>
  <si>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</si>
  <si>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</si>
  <si>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</si>
  <si>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</si>
  <si>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</si>
  <si>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</si>
  <si>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</si>
  <si>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</si>
  <si>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</si>
  <si>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</si>
  <si>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</si>
  <si>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</si>
  <si>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</si>
  <si>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</si>
  <si>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</si>
  <si>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</si>
  <si>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</si>
  <si>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</si>
  <si>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</si>
  <si>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</si>
  <si>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</si>
  <si>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</si>
  <si>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</si>
  <si>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</si>
  <si>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</si>
  <si>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</si>
  <si>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</si>
  <si>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</si>
  <si>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</si>
  <si>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</si>
  <si>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</si>
  <si>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</si>
  <si>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</si>
  <si>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</si>
  <si>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</si>
  <si>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</si>
  <si>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</si>
  <si>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</si>
  <si>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</si>
  <si>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</si>
  <si>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</si>
  <si>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</si>
  <si>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</si>
  <si>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</si>
  <si>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</si>
  <si>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</si>
  <si>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</si>
  <si>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</si>
  <si>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</si>
  <si>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</si>
  <si>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</si>
  <si>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</si>
  <si>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</si>
  <si>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</si>
  <si>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</si>
  <si>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</si>
  <si>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</si>
  <si>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</si>
  <si>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</si>
  <si>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</si>
  <si>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</si>
  <si>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</si>
  <si>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</si>
  <si>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</si>
  <si>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</si>
  <si>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</si>
  <si>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</si>
  <si>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</si>
  <si>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</si>
  <si>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</si>
  <si>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</si>
  <si>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</si>
  <si>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</si>
  <si>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</si>
  <si>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</si>
  <si>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</si>
  <si>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</si>
  <si>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</si>
  <si>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</si>
  <si>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</si>
  <si>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</si>
  <si>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</si>
  <si>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</si>
  <si>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</si>
  <si>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</si>
  <si>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</si>
  <si>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</si>
  <si>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</si>
  <si>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</si>
  <si>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</si>
  <si>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</si>
  <si>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</si>
  <si>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</si>
  <si>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</si>
  <si>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</si>
  <si>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</si>
  <si>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</si>
  <si>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</si>
  <si>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</si>
  <si>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</si>
  <si>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</si>
  <si>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</si>
  <si>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</si>
  <si>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</si>
  <si>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</si>
  <si>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</si>
  <si>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</si>
  <si>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</si>
  <si>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</si>
  <si>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</si>
  <si>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</si>
  <si>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</si>
  <si>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</si>
  <si>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</si>
  <si>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</si>
  <si>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</si>
  <si>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</si>
  <si>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</si>
  <si>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</si>
  <si>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</si>
  <si>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</si>
  <si>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</si>
  <si>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</si>
  <si>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</si>
  <si>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</si>
  <si>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</si>
  <si>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</si>
  <si>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</si>
  <si>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</si>
  <si>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</si>
  <si>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</si>
  <si>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</si>
  <si>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</si>
  <si>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</si>
  <si>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</si>
  <si>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</si>
  <si>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</si>
  <si>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</si>
  <si>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</si>
  <si>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</si>
  <si>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</si>
  <si>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</si>
  <si>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</si>
  <si>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</si>
  <si>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</si>
  <si>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</si>
  <si>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</si>
  <si>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</si>
  <si>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</si>
  <si>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</si>
  <si>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</si>
  <si>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</si>
  <si>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</si>
  <si>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</si>
  <si>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</si>
  <si>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</si>
  <si>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</si>
  <si>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</si>
  <si>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</si>
  <si>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</si>
  <si>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</si>
  <si>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</si>
  <si>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</si>
  <si>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</si>
  <si>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</si>
  <si>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</si>
  <si>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</si>
  <si>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</si>
  <si>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</si>
  <si>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</si>
  <si>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</si>
  <si>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</si>
  <si>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</si>
  <si>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</si>
  <si>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</si>
  <si>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</si>
  <si>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</si>
  <si>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</si>
  <si>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</si>
  <si>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</si>
  <si>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</si>
  <si>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</si>
  <si>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</si>
  <si>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</si>
  <si>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</si>
  <si>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</si>
  <si>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</si>
  <si>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</si>
  <si>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</si>
  <si>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</si>
  <si>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</si>
  <si>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</si>
  <si>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</si>
  <si>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</si>
  <si>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</si>
  <si>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</si>
  <si>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</si>
  <si>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</si>
  <si>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</si>
  <si>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</si>
  <si>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</si>
  <si>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</si>
  <si>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</si>
  <si>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</si>
  <si>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</si>
  <si>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</si>
  <si>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</si>
  <si>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</si>
  <si>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</si>
  <si>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</si>
  <si>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</si>
  <si>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</si>
  <si>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</si>
  <si>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</si>
  <si>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</si>
  <si>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</si>
  <si>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</si>
  <si>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</si>
  <si>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</si>
  <si>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</si>
  <si>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</si>
  <si>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</si>
  <si>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</si>
  <si>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</si>
  <si>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</si>
  <si>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</si>
  <si>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</si>
  <si>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</si>
  <si>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</si>
  <si>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</si>
  <si>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</si>
  <si>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</si>
  <si>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</si>
  <si>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</si>
  <si>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</si>
  <si>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</si>
  <si>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</si>
  <si>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</si>
  <si>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</si>
  <si>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</si>
  <si>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</si>
  <si>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</si>
  <si>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</si>
  <si>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</si>
  <si>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</si>
  <si>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</si>
  <si>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</si>
  <si>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</si>
  <si>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</si>
  <si>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</si>
  <si>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</si>
  <si>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</si>
  <si>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</si>
  <si>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</si>
  <si>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</si>
  <si>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</si>
  <si>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</si>
  <si>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</si>
  <si>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</si>
  <si>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</si>
  <si>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</si>
  <si>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</si>
  <si>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</si>
  <si>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</si>
  <si>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</si>
  <si>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</si>
  <si>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</si>
  <si>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</si>
  <si>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</si>
  <si>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</si>
  <si>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</si>
  <si>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</si>
  <si>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</si>
  <si>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</si>
  <si>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</si>
  <si>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</si>
  <si>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</si>
  <si>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</si>
  <si>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</si>
  <si>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</si>
  <si>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</si>
  <si>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</si>
  <si>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</si>
  <si>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</si>
  <si>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</si>
  <si>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</si>
  <si>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</si>
  <si>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</si>
  <si>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</si>
  <si>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</si>
  <si>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</si>
  <si>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</si>
  <si>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</si>
  <si>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</si>
  <si>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</si>
  <si>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</si>
  <si>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</si>
  <si>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</si>
  <si>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</si>
  <si>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</si>
  <si>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</si>
  <si>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</si>
  <si>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</si>
  <si>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</si>
  <si>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</si>
  <si>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</si>
  <si>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</si>
  <si>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</si>
  <si>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</si>
  <si>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</si>
  <si>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</si>
  <si>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</si>
  <si>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</si>
  <si>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</si>
  <si>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</si>
  <si>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</si>
  <si>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</si>
  <si>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</si>
  <si>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</si>
  <si>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</si>
  <si>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</si>
  <si>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</si>
  <si>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</si>
  <si>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</si>
  <si>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</si>
  <si>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</si>
  <si>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</si>
  <si>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</si>
  <si>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</si>
  <si>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</si>
  <si>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</si>
  <si>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</si>
  <si>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</si>
  <si>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</si>
  <si>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</si>
  <si>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</si>
  <si>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</si>
  <si>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</si>
  <si>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</si>
  <si>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</si>
  <si>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</si>
  <si>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</si>
  <si>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</si>
  <si>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</si>
  <si>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</si>
  <si>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</si>
  <si>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</si>
  <si>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</si>
  <si>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</si>
  <si>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</si>
  <si>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</si>
  <si>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</si>
  <si>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</si>
  <si>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</si>
  <si>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</si>
  <si>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</si>
  <si>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</si>
  <si>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</si>
  <si>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</si>
  <si>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</si>
  <si>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</si>
  <si>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</si>
  <si>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</si>
  <si>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</si>
  <si>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</si>
  <si>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</si>
  <si>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</si>
  <si>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</si>
  <si>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</si>
  <si>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</si>
  <si>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</si>
  <si>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</si>
  <si>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</si>
  <si>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</si>
  <si>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</si>
  <si>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</si>
  <si>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</si>
  <si>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</si>
  <si>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</si>
  <si>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</si>
  <si>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</si>
  <si>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</si>
  <si>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</si>
  <si>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</si>
  <si>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</si>
  <si>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</si>
  <si>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</si>
  <si>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</si>
  <si>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</si>
  <si>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</si>
  <si>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</si>
  <si>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</si>
  <si>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</si>
  <si>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</si>
  <si>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</si>
  <si>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</si>
  <si>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</si>
  <si>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</si>
  <si>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</si>
  <si>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</si>
  <si>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</si>
  <si>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</si>
  <si>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</si>
  <si>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</si>
  <si>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</si>
  <si>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</si>
  <si>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</si>
  <si>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</si>
  <si>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</si>
  <si>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</si>
  <si>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</si>
  <si>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</si>
  <si>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</si>
  <si>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</si>
  <si>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</si>
  <si>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</si>
  <si>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</si>
  <si>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</si>
  <si>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</si>
  <si>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</si>
  <si>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</si>
  <si>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</si>
  <si>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</si>
  <si>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</si>
  <si>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</si>
  <si>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</si>
  <si>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</si>
  <si>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</si>
  <si>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</si>
  <si>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</si>
  <si>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</si>
  <si>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</si>
  <si>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</si>
  <si>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</si>
  <si>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</si>
  <si>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</si>
  <si>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</si>
  <si>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</si>
  <si>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</si>
  <si>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</si>
  <si>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</si>
  <si>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</si>
  <si>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</si>
  <si>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</si>
  <si>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</si>
  <si>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</si>
  <si>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</si>
  <si>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</si>
  <si>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</si>
  <si>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</si>
  <si>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</si>
  <si>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</si>
  <si>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</si>
  <si>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</si>
  <si>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</si>
  <si>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</si>
  <si>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</si>
  <si>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</si>
  <si>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</si>
  <si>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</si>
  <si>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</si>
  <si>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</si>
  <si>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</si>
  <si>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</si>
  <si>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</si>
  <si>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</si>
  <si>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</si>
  <si>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</si>
  <si>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</si>
  <si>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</si>
  <si>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</si>
  <si>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</si>
  <si>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</si>
  <si>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</si>
  <si>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</si>
  <si>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</si>
  <si>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</si>
  <si>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</si>
  <si>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</si>
  <si>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</si>
  <si>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</si>
  <si>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</si>
  <si>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</si>
  <si>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</si>
  <si>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</si>
  <si>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</si>
  <si>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</si>
  <si>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</si>
  <si>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</si>
  <si>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</si>
  <si>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</si>
  <si>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</si>
  <si>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</si>
  <si>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</si>
  <si>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</si>
  <si>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</si>
  <si>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</si>
  <si>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</si>
  <si>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</si>
  <si>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</si>
  <si>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</si>
  <si>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</si>
  <si>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</si>
  <si>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</si>
  <si>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</si>
  <si>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</si>
  <si>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</si>
  <si>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</si>
  <si>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</si>
  <si>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</si>
  <si>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</si>
  <si>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</si>
  <si>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</si>
  <si>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</si>
  <si>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</si>
  <si>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</si>
  <si>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</si>
  <si>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</si>
  <si>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</si>
  <si>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</si>
  <si>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</si>
  <si>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</si>
  <si>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</si>
  <si>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</si>
  <si>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</si>
  <si>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</si>
  <si>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</si>
  <si>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</si>
  <si>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</si>
  <si>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</si>
  <si>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</si>
  <si>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</si>
  <si>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</si>
  <si>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</si>
  <si>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</si>
  <si>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</si>
  <si>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</si>
  <si>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</si>
  <si>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</si>
  <si>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</si>
  <si>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</si>
  <si>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</si>
  <si>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</si>
  <si>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</si>
  <si>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</si>
  <si>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</si>
  <si>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</si>
  <si>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</si>
  <si>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</si>
  <si>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</si>
  <si>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</si>
  <si>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</si>
  <si>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</si>
  <si>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</si>
  <si>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</si>
  <si>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</si>
  <si>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</si>
  <si>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</si>
  <si>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</si>
  <si>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</si>
  <si>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</si>
  <si>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</si>
  <si>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</si>
  <si>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</si>
  <si>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</si>
  <si>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</si>
  <si>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</si>
  <si>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</si>
  <si>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</si>
  <si>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</si>
  <si>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</si>
  <si>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</si>
  <si>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</si>
  <si>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</si>
  <si>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</si>
  <si>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</si>
  <si>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</si>
  <si>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</si>
  <si>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</si>
  <si>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</si>
  <si>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</si>
  <si>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</si>
  <si>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</si>
  <si>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</si>
  <si>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</si>
  <si>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</si>
  <si>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</si>
  <si>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</si>
  <si>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</si>
  <si>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</si>
  <si>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</si>
  <si>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</si>
  <si>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</si>
  <si>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</si>
  <si>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</si>
  <si>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</si>
  <si>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</si>
  <si>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</si>
  <si>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</si>
  <si>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</si>
  <si>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</si>
  <si>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</si>
  <si>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</si>
  <si>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</si>
  <si>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</si>
  <si>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</si>
  <si>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</si>
  <si>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</si>
  <si>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</si>
  <si>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</si>
  <si>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</si>
  <si>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</si>
  <si>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</si>
  <si>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</si>
  <si>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</si>
  <si>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</si>
  <si>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</si>
  <si>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</si>
  <si>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</si>
  <si>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</si>
  <si>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</si>
  <si>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</si>
  <si>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</si>
  <si>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</si>
  <si>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</si>
  <si>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</si>
  <si>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</si>
  <si>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</si>
  <si>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</si>
  <si>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</si>
  <si>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</si>
  <si>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</si>
  <si>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</si>
  <si>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</si>
  <si>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</si>
  <si>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</si>
  <si>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</si>
  <si>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</si>
  <si>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</si>
  <si>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</si>
  <si>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</si>
  <si>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</si>
  <si>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</si>
  <si>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</si>
  <si>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</si>
  <si>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</si>
  <si>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</si>
  <si>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</si>
  <si>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</si>
  <si>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</si>
  <si>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</si>
  <si>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</si>
  <si>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</si>
  <si>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</si>
  <si>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</si>
  <si>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</si>
  <si>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</si>
  <si>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</si>
  <si>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</si>
  <si>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</si>
  <si>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</si>
  <si>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</si>
  <si>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</si>
  <si>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</si>
  <si>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</si>
  <si>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</si>
  <si>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</si>
  <si>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</si>
  <si>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</si>
  <si>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</si>
  <si>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</si>
  <si>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</si>
  <si>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</si>
  <si>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</si>
  <si>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</si>
  <si>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</si>
  <si>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</si>
  <si>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</si>
  <si>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</si>
  <si>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</si>
  <si>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</si>
  <si>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</si>
  <si>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</si>
  <si>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</si>
  <si>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</si>
  <si>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</si>
  <si>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</si>
  <si>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</si>
  <si>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</si>
  <si>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</si>
  <si>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</si>
  <si>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</si>
  <si>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</si>
  <si>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</si>
  <si>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</si>
  <si>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</si>
  <si>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</si>
  <si>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</si>
  <si>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</si>
  <si>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</si>
  <si>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</si>
  <si>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</si>
  <si>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</si>
  <si>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</si>
  <si>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</si>
  <si>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</si>
  <si>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</si>
  <si>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</si>
  <si>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</si>
  <si>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</si>
  <si>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</si>
  <si>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</si>
  <si>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</si>
  <si>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</si>
  <si>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</si>
  <si>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</si>
  <si>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</si>
  <si>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</si>
  <si>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</si>
  <si>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</si>
  <si>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</si>
  <si>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</si>
  <si>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</si>
  <si>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</si>
  <si>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</si>
  <si>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</si>
  <si>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</si>
  <si>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</si>
  <si>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</si>
  <si>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</si>
  <si>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</si>
  <si>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</si>
  <si>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</si>
  <si>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</si>
  <si>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</si>
  <si>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</si>
  <si>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</si>
  <si>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</si>
  <si>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</si>
  <si>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</si>
  <si>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</si>
  <si>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</si>
  <si>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</si>
  <si>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</si>
  <si>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</si>
  <si>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</si>
  <si>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</si>
  <si>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</si>
  <si>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</si>
  <si>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</si>
  <si>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</si>
  <si>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</si>
  <si>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</si>
  <si>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</si>
  <si>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</si>
  <si>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</si>
  <si>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</si>
  <si>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</si>
  <si>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</si>
  <si>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</si>
  <si>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</si>
  <si>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</si>
  <si>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</si>
  <si>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</si>
  <si>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</si>
  <si>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</si>
  <si>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</si>
  <si>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</si>
  <si>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</si>
  <si>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</si>
  <si>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</si>
  <si>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</si>
  <si>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</si>
  <si>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</si>
  <si>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</si>
  <si>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</si>
  <si>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</si>
  <si>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</si>
  <si>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</si>
  <si>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</si>
  <si>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</si>
  <si>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</si>
  <si>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</si>
  <si>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</si>
  <si>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</si>
  <si>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</si>
  <si>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</si>
  <si>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</si>
  <si>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</si>
  <si>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</si>
  <si>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</si>
  <si>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</si>
  <si>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</si>
  <si>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</si>
  <si>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</si>
  <si>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</si>
  <si>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</si>
  <si>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</si>
  <si>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</si>
  <si>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</si>
  <si>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</si>
  <si>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</si>
  <si>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</si>
  <si>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</si>
  <si>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</si>
  <si>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</si>
  <si>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</si>
  <si>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</si>
  <si>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</si>
  <si>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</si>
  <si>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</si>
  <si>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</si>
  <si>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</si>
  <si>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</si>
  <si>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</si>
  <si>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</si>
  <si>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</si>
  <si>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</si>
  <si>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</si>
  <si>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</si>
  <si>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</si>
  <si>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</si>
  <si>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</si>
  <si>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</si>
  <si>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</si>
  <si>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</si>
  <si>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</si>
  <si>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</si>
  <si>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</si>
  <si>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</si>
  <si>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</si>
  <si>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</si>
  <si>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</si>
  <si>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</si>
  <si>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</si>
  <si>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</si>
  <si>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</si>
  <si>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</si>
  <si>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</si>
  <si>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</si>
  <si>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</si>
  <si>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</si>
  <si>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</si>
  <si>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</si>
  <si>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</si>
  <si>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</si>
  <si>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</si>
  <si>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</si>
  <si>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</si>
  <si>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</si>
  <si>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</si>
  <si>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</si>
  <si>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</si>
  <si>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</si>
  <si>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</si>
  <si>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</si>
  <si>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</si>
  <si>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</si>
  <si>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</si>
  <si>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</si>
  <si>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</si>
  <si>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</si>
  <si>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</si>
  <si>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</si>
  <si>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</si>
  <si>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</si>
  <si>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</si>
  <si>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</si>
  <si>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</si>
  <si>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</si>
  <si>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</si>
  <si>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</si>
  <si>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</si>
  <si>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</si>
  <si>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</si>
  <si>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</si>
  <si>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</si>
  <si>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</si>
  <si>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</si>
  <si>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</si>
  <si>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</si>
  <si>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</si>
  <si>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</si>
  <si>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</si>
  <si>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</si>
  <si>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</si>
  <si>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</si>
  <si>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</si>
  <si>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</si>
  <si>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</si>
  <si>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</si>
  <si>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</si>
  <si>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</si>
  <si>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</si>
  <si>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</si>
  <si>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</si>
  <si>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</si>
  <si>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</si>
  <si>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</si>
  <si>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</si>
  <si>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</si>
  <si>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</si>
  <si>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</si>
  <si>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</si>
  <si>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</si>
  <si>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</si>
  <si>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</si>
  <si>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</si>
  <si>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</si>
  <si>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</si>
  <si>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</si>
  <si>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</si>
  <si>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</si>
  <si>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</si>
  <si>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</si>
  <si>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</si>
  <si>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</si>
  <si>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</si>
  <si>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</si>
  <si>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</si>
  <si>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</si>
  <si>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</si>
  <si>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</si>
  <si>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</si>
  <si>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</si>
  <si>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</si>
  <si>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</si>
  <si>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</si>
  <si>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</si>
  <si>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</si>
  <si>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</si>
  <si>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</si>
  <si>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</si>
  <si>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</si>
  <si>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</si>
  <si>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</si>
  <si>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</si>
  <si>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</si>
  <si>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</si>
  <si>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</si>
  <si>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</si>
  <si>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</si>
  <si>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</si>
  <si>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</si>
  <si>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</si>
  <si>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</si>
  <si>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</si>
  <si>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</si>
  <si>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</si>
  <si>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</si>
  <si>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</si>
  <si>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</si>
  <si>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</si>
  <si>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</si>
  <si>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</si>
  <si>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</si>
  <si>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</si>
  <si>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</si>
  <si>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</si>
  <si>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</si>
  <si>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</si>
  <si>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</si>
  <si>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</si>
  <si>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</si>
  <si>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</si>
  <si>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</si>
  <si>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</si>
  <si>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</si>
  <si>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</si>
  <si>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</si>
  <si>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</si>
  <si>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</si>
  <si>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</si>
  <si>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</si>
  <si>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</si>
  <si>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</si>
  <si>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</si>
  <si>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</si>
  <si>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</si>
  <si>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</si>
  <si>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</si>
  <si>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</si>
  <si>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</si>
  <si>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</si>
  <si>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</si>
  <si>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</si>
  <si>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</si>
  <si>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</si>
  <si>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</si>
  <si>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</si>
  <si>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</si>
  <si>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</si>
  <si>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</si>
  <si>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</si>
  <si>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</si>
  <si>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</si>
  <si>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</si>
  <si>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</si>
  <si>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</si>
  <si>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</si>
  <si>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</si>
  <si>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</si>
  <si>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</si>
  <si>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</si>
  <si>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</si>
  <si>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</si>
  <si>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</si>
  <si>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</si>
  <si>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</si>
  <si>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</si>
  <si>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</si>
  <si>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</si>
  <si>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</si>
  <si>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</si>
  <si>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</si>
  <si>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</si>
  <si>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</si>
  <si>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</si>
  <si>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</si>
  <si>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</si>
  <si>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</si>
  <si>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</si>
  <si>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</si>
  <si>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</si>
  <si>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</si>
  <si>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</si>
  <si>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</si>
  <si>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</si>
  <si>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</si>
  <si>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</si>
  <si>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</si>
  <si>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</si>
  <si>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</si>
  <si>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</si>
  <si>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</si>
  <si>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</si>
  <si>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</si>
  <si>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</si>
  <si>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</si>
  <si>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</si>
  <si>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</si>
  <si>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</si>
  <si>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</si>
  <si>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</si>
  <si>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</si>
  <si>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</si>
  <si>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</si>
  <si>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</si>
  <si>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</si>
  <si>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</si>
  <si>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</si>
  <si>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</si>
  <si>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</si>
  <si>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</si>
  <si>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</si>
  <si>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</si>
  <si>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</si>
  <si>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</si>
  <si>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</si>
  <si>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</si>
  <si>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</si>
  <si>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</si>
  <si>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</si>
  <si>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</si>
  <si>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</si>
  <si>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</si>
  <si>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</si>
  <si>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</si>
  <si>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</si>
  <si>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</si>
  <si>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</si>
  <si>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</si>
  <si>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</si>
  <si>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</si>
  <si>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</si>
  <si>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</si>
  <si>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</si>
  <si>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</si>
  <si>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</si>
  <si>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</si>
  <si>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</si>
  <si>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</si>
  <si>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</si>
  <si>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</si>
  <si>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</si>
  <si>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</si>
  <si>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</si>
  <si>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</si>
  <si>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</si>
  <si>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</si>
  <si>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</si>
  <si>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</si>
  <si>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</si>
  <si>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</si>
  <si>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</si>
  <si>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</si>
  <si>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</si>
  <si>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</si>
  <si>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</si>
  <si>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</si>
  <si>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</si>
  <si>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</si>
  <si>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</si>
  <si>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</si>
  <si>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</si>
  <si>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</si>
  <si>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</si>
  <si>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</si>
  <si>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</si>
  <si>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</si>
  <si>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</si>
  <si>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</si>
  <si>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</si>
  <si>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</si>
  <si>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</si>
  <si>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</si>
  <si>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</si>
  <si>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</si>
  <si>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</si>
  <si>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</si>
  <si>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</si>
  <si>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</si>
  <si>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</si>
  <si>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</si>
  <si>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</si>
  <si>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</si>
  <si>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</si>
  <si>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</si>
  <si>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</si>
  <si>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</si>
  <si>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</si>
  <si>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</si>
  <si>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</si>
  <si>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</si>
  <si>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</si>
  <si>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</si>
  <si>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</si>
  <si>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</si>
  <si>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</si>
  <si>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</si>
  <si>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</si>
  <si>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</si>
  <si>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</si>
  <si>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</si>
  <si>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</si>
  <si>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</si>
  <si>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</si>
  <si>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</si>
  <si>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</si>
  <si>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</si>
  <si>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</si>
  <si>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</si>
  <si>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</si>
  <si>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</si>
  <si>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</si>
  <si>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</si>
  <si>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</si>
  <si>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</si>
  <si>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</si>
  <si>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</si>
  <si>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</si>
  <si>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</si>
  <si>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</si>
  <si>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</si>
  <si>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</si>
  <si>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</si>
  <si>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</si>
  <si>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</si>
  <si>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</si>
  <si>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</si>
  <si>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</si>
  <si>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</si>
  <si>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</si>
  <si>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</si>
  <si>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</si>
  <si>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</si>
  <si>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</si>
  <si>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</si>
  <si>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</si>
  <si>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</si>
  <si>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</si>
  <si>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</si>
  <si>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</si>
  <si>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</si>
  <si>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</si>
  <si>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</si>
  <si>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</si>
  <si>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</si>
  <si>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</si>
  <si>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</si>
  <si>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</si>
  <si>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</si>
  <si>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</si>
  <si>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</si>
  <si>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</si>
  <si>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</si>
  <si>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</si>
  <si>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</si>
  <si>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</si>
  <si>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</si>
  <si>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</si>
  <si>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</si>
  <si>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</si>
  <si>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</si>
  <si>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</si>
  <si>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</si>
  <si>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</si>
  <si>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</si>
  <si>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</si>
  <si>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</si>
  <si>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</si>
  <si>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</si>
  <si>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</si>
  <si>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</si>
  <si>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</si>
  <si>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</si>
  <si>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</si>
  <si>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</si>
  <si>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</si>
  <si>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</si>
  <si>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</si>
  <si>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</si>
  <si>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</si>
  <si>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</si>
  <si>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</si>
  <si>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</si>
  <si>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</si>
  <si>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</si>
  <si>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</si>
  <si>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</si>
  <si>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</si>
  <si>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</si>
  <si>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</si>
  <si>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</si>
  <si>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</si>
  <si>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</si>
  <si>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</si>
  <si>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</si>
  <si>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</si>
  <si>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</si>
  <si>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</si>
  <si>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</si>
  <si>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</si>
  <si>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</si>
  <si>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</si>
  <si>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</si>
  <si>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</si>
  <si>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</si>
  <si>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</si>
  <si>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</si>
  <si>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</si>
  <si>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</si>
  <si>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</si>
  <si>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</si>
  <si>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</si>
  <si>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</si>
  <si>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</si>
  <si>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</si>
  <si>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</si>
  <si>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</si>
  <si>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</si>
  <si>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</si>
  <si>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</si>
  <si>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</si>
  <si>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</si>
  <si>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</si>
  <si>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</si>
  <si>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</si>
  <si>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</si>
  <si>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</si>
  <si>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</si>
  <si>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</si>
  <si>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</si>
  <si>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</si>
  <si>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</si>
  <si>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</si>
  <si>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</si>
  <si>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</si>
  <si>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</si>
  <si>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</si>
  <si>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</si>
  <si>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</si>
  <si>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</si>
  <si>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</si>
  <si>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</si>
  <si>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</si>
  <si>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</si>
  <si>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</si>
  <si>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</si>
  <si>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</si>
  <si>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</si>
  <si>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</si>
  <si>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</si>
  <si>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</si>
  <si>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</si>
  <si>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</si>
  <si>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</si>
  <si>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</si>
  <si>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</si>
  <si>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</si>
  <si>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</si>
  <si>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</si>
  <si>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</si>
  <si>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</si>
  <si>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</si>
  <si>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</si>
  <si>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</si>
  <si>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</si>
  <si>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</si>
  <si>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</si>
  <si>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</si>
  <si>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</si>
  <si>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</si>
  <si>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</si>
  <si>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</si>
  <si>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</si>
  <si>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</si>
  <si>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</si>
  <si>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</si>
  <si>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</si>
  <si>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</si>
  <si>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</si>
  <si>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</si>
  <si>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</si>
  <si>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</si>
  <si>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</si>
  <si>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</si>
  <si>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</si>
  <si>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</si>
  <si>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</si>
  <si>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</si>
  <si>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</si>
  <si>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</si>
  <si>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</si>
  <si>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</si>
  <si>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</si>
  <si>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</si>
  <si>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</si>
  <si>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</si>
  <si>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</si>
  <si>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</si>
  <si>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</si>
  <si>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</si>
  <si>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</si>
  <si>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</si>
  <si>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</si>
  <si>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</si>
  <si>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</si>
  <si>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</si>
  <si>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</si>
  <si>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</si>
  <si>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</si>
  <si>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</si>
  <si>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</si>
  <si>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</si>
  <si>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</si>
  <si>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</si>
  <si>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</si>
  <si>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</si>
  <si>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</si>
  <si>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</si>
  <si>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</si>
  <si>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</si>
  <si>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</si>
  <si>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</si>
  <si>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</si>
  <si>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</si>
  <si>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</si>
  <si>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</si>
  <si>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</si>
  <si>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</si>
  <si>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</si>
  <si>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</si>
  <si>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</si>
  <si>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</si>
  <si>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</si>
  <si>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</si>
  <si>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</si>
  <si>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</si>
  <si>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</si>
  <si>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</si>
  <si>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</si>
  <si>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</si>
  <si>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</si>
  <si>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</si>
  <si>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</si>
  <si>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</si>
  <si>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</si>
  <si>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</si>
  <si>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</si>
  <si>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</si>
  <si>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</si>
  <si>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</si>
  <si>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</si>
  <si>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</si>
  <si>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</si>
  <si>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</si>
  <si>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</si>
  <si>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</si>
  <si>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</si>
  <si>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</si>
  <si>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</si>
  <si>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</si>
  <si>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</si>
  <si>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</si>
  <si>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</si>
  <si>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</si>
  <si>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</si>
  <si>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</si>
  <si>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</si>
  <si>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</si>
  <si>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</si>
  <si>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</si>
  <si>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</si>
  <si>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</si>
  <si>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</si>
  <si>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</si>
  <si>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</si>
  <si>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</si>
  <si>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</si>
  <si>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</si>
  <si>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</si>
  <si>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</si>
  <si>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</si>
  <si>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</si>
  <si>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</si>
  <si>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</si>
  <si>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</si>
  <si>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</si>
  <si>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</si>
  <si>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</si>
  <si>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</si>
  <si>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</si>
  <si>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</si>
  <si>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</si>
  <si>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</si>
  <si>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</si>
  <si>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</si>
  <si>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</si>
  <si>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</si>
  <si>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</si>
  <si>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</si>
  <si>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</si>
  <si>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</si>
  <si>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</si>
  <si>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</si>
  <si>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</si>
  <si>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</si>
  <si>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</si>
  <si>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</si>
  <si>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</si>
  <si>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</si>
  <si>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</si>
  <si>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</si>
  <si>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</si>
  <si>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</si>
  <si>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</si>
  <si>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</si>
  <si>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</si>
  <si>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</si>
  <si>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</si>
  <si>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</si>
  <si>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</si>
  <si>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</si>
  <si>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</si>
  <si>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</si>
  <si>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</si>
  <si>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</si>
  <si>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</si>
  <si>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</si>
  <si>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</si>
  <si>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</si>
  <si>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</si>
  <si>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</si>
  <si>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</si>
  <si>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</si>
  <si>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</si>
  <si>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</si>
  <si>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</si>
  <si>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</si>
  <si>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</si>
  <si>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</si>
  <si>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</si>
  <si>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</si>
  <si>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</si>
  <si>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</si>
  <si>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</si>
  <si>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</si>
  <si>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</si>
  <si>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</si>
  <si>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</si>
  <si>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</si>
  <si>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</si>
  <si>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</si>
  <si>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</si>
  <si>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</si>
  <si>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</si>
  <si>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</si>
  <si>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</si>
  <si>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</si>
  <si>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</si>
  <si>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</si>
  <si>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</si>
  <si>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</si>
  <si>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</si>
  <si>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</si>
  <si>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</si>
  <si>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</si>
  <si>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</si>
  <si>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</si>
  <si>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</si>
  <si>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</si>
  <si>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</si>
  <si>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</si>
  <si>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</si>
  <si>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</si>
  <si>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</si>
  <si>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</si>
  <si>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</si>
  <si>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</si>
  <si>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</si>
  <si>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</si>
  <si>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</si>
  <si>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</si>
  <si>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</si>
  <si>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</si>
  <si>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</si>
  <si>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</si>
  <si>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</si>
  <si>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</si>
  <si>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</si>
  <si>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</si>
  <si>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</si>
  <si>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</si>
  <si>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</si>
  <si>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</si>
  <si>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</si>
  <si>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</si>
  <si>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</si>
  <si>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</si>
  <si>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</si>
  <si>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</si>
  <si>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</si>
  <si>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</si>
  <si>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</si>
  <si>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</si>
  <si>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</si>
  <si>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</si>
  <si>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</si>
  <si>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</si>
  <si>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</si>
  <si>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</si>
  <si>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</si>
  <si>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</si>
  <si>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</si>
  <si>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</si>
  <si>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</si>
  <si>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</si>
  <si>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</si>
  <si>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</si>
  <si>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</si>
  <si>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</si>
  <si>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</si>
  <si>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</si>
  <si>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</si>
  <si>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</si>
  <si>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</si>
  <si>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</si>
  <si>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</si>
  <si>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</si>
  <si>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</si>
  <si>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</si>
  <si>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</si>
  <si>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</si>
  <si>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</si>
  <si>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</si>
  <si>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</si>
  <si>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</si>
  <si>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</si>
  <si>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</si>
  <si>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</si>
  <si>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</si>
  <si>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</si>
  <si>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</si>
  <si>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</si>
  <si>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</si>
  <si>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</si>
  <si>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</si>
  <si>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</si>
  <si>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</si>
  <si>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</si>
  <si>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</si>
  <si>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</si>
  <si>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</si>
  <si>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</si>
  <si>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</si>
  <si>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</si>
  <si>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</si>
  <si>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</si>
  <si>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</si>
  <si>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</si>
  <si>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</si>
  <si>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</si>
  <si>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</si>
  <si>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</si>
  <si>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</si>
  <si>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</si>
  <si>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</si>
  <si>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</si>
  <si>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</si>
  <si>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</si>
  <si>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</si>
  <si>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</si>
  <si>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</si>
  <si>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</si>
  <si>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</si>
  <si>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</si>
  <si>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</si>
  <si>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</si>
  <si>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</si>
  <si>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</si>
  <si>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</si>
  <si>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</si>
  <si>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</si>
  <si>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</si>
  <si>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</si>
  <si>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</si>
  <si>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</si>
  <si>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</si>
  <si>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</si>
  <si>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</si>
  <si>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</si>
  <si>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</si>
  <si>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</si>
  <si>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</si>
  <si>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</si>
  <si>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</si>
  <si>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</si>
  <si>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</si>
  <si>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</si>
  <si>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</si>
  <si>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</si>
  <si>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</si>
  <si>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</si>
  <si>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</si>
  <si>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</si>
  <si>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</si>
  <si>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</si>
  <si>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</si>
  <si>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</si>
  <si>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</si>
  <si>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</si>
  <si>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</si>
  <si>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</si>
  <si>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</si>
  <si>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</si>
  <si>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</si>
  <si>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</si>
  <si>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</si>
  <si>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</si>
  <si>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</si>
  <si>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</si>
  <si>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</si>
  <si>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</si>
  <si>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</si>
  <si>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</si>
  <si>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</si>
  <si>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</si>
  <si>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</si>
  <si>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</si>
  <si>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</si>
  <si>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</si>
  <si>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</si>
  <si>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</si>
  <si>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</si>
  <si>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</si>
  <si>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</si>
  <si>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</si>
  <si>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</si>
  <si>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</si>
  <si>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</si>
  <si>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</si>
  <si>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</si>
  <si>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</si>
  <si>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</si>
  <si>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</si>
  <si>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</si>
  <si>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</si>
  <si>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</si>
  <si>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</si>
  <si>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</si>
  <si>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</si>
  <si>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</si>
  <si>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</si>
  <si>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</si>
  <si>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</si>
  <si>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</si>
  <si>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</si>
  <si>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</si>
  <si>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</si>
  <si>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</si>
  <si>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</si>
  <si>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</si>
  <si>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</si>
  <si>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</si>
  <si>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</si>
  <si>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</si>
  <si>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</si>
  <si>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</si>
  <si>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</si>
  <si>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</si>
  <si>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</si>
  <si>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</si>
  <si>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</si>
  <si>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</si>
  <si>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</si>
  <si>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</si>
  <si>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</si>
  <si>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</si>
  <si>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</si>
  <si>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</si>
  <si>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</si>
  <si>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</si>
  <si>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</si>
  <si>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</si>
  <si>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</si>
  <si>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</si>
  <si>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</si>
  <si>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</si>
  <si>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</si>
  <si>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</si>
  <si>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</si>
  <si>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</si>
  <si>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</si>
  <si>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</si>
  <si>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</si>
  <si>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</si>
  <si>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</si>
  <si>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</si>
  <si>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</si>
  <si>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</si>
  <si>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</si>
  <si>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</si>
  <si>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</si>
  <si>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</si>
  <si>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</si>
  <si>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</si>
  <si>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</si>
  <si>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</si>
  <si>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</si>
  <si>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</si>
  <si>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</si>
  <si>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</si>
  <si>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</si>
  <si>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</si>
  <si>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</si>
  <si>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</si>
  <si>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</si>
  <si>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</si>
  <si>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</si>
  <si>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</si>
  <si>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</si>
  <si>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</si>
  <si>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</si>
  <si>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</si>
  <si>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</si>
  <si>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</si>
  <si>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</si>
  <si>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</si>
  <si>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</si>
  <si>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</si>
  <si>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</si>
  <si>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</si>
  <si>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</si>
  <si>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</si>
  <si>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</si>
  <si>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</si>
  <si>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</si>
  <si>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</si>
  <si>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</si>
  <si>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</si>
  <si>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</si>
  <si>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</si>
  <si>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</si>
  <si>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</si>
  <si>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</si>
  <si>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</si>
  <si>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</si>
  <si>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</si>
  <si>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</si>
  <si>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</si>
  <si>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</si>
  <si>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</si>
  <si>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</si>
  <si>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</si>
  <si>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</si>
  <si>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</si>
  <si>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</si>
  <si>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</si>
  <si>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</si>
  <si>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</si>
  <si>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</si>
  <si>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</si>
  <si>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</si>
  <si>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</si>
  <si>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</si>
  <si>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</si>
  <si>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</si>
  <si>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</si>
  <si>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</si>
  <si>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</si>
  <si>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</si>
  <si>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</si>
  <si>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</si>
  <si>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</si>
  <si>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</si>
  <si>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</si>
  <si>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</si>
  <si>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</si>
  <si>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</si>
  <si>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</si>
  <si>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</si>
  <si>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</si>
  <si>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</si>
  <si>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</si>
  <si>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</si>
  <si>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</si>
  <si>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</si>
  <si>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</si>
  <si>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</si>
  <si>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</si>
  <si>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</si>
  <si>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</si>
  <si>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</si>
  <si>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</si>
  <si>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</si>
  <si>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</si>
  <si>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</si>
  <si>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</si>
  <si>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</si>
  <si>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</si>
  <si>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</si>
  <si>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</si>
  <si>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</si>
  <si>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</si>
  <si>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</si>
  <si>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</si>
  <si>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</si>
  <si>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</si>
  <si>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</si>
  <si>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</si>
  <si>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</si>
  <si>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</si>
  <si>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</si>
  <si>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</si>
  <si>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</si>
  <si>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</si>
  <si>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</si>
  <si>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</si>
  <si>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</si>
  <si>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</si>
  <si>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</si>
  <si>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</si>
  <si>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</si>
  <si>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</si>
  <si>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</si>
  <si>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</si>
  <si>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</si>
  <si>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</si>
  <si>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</si>
  <si>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</si>
  <si>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</si>
  <si>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</si>
  <si>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</si>
  <si>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</si>
  <si>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</si>
  <si>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</si>
  <si>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</si>
  <si>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</si>
  <si>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</si>
  <si>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</si>
  <si>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</si>
  <si>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</si>
  <si>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</si>
  <si>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</si>
  <si>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</si>
  <si>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</si>
  <si>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</si>
  <si>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</si>
  <si>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</si>
  <si>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</si>
  <si>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</si>
  <si>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</si>
  <si>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</si>
  <si>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</si>
  <si>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</si>
  <si>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</si>
  <si>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</si>
  <si>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</si>
  <si>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</si>
  <si>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</si>
  <si>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</si>
  <si>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</si>
  <si>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</si>
  <si>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</si>
  <si>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</si>
  <si>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</si>
  <si>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</si>
  <si>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</si>
  <si>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</si>
  <si>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</si>
  <si>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</si>
  <si>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</si>
  <si>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</si>
  <si>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</si>
  <si>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</si>
  <si>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</si>
  <si>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</si>
  <si>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</si>
  <si>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</si>
  <si>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</si>
  <si>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</si>
  <si>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</si>
  <si>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</si>
  <si>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</si>
  <si>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</si>
  <si>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</si>
  <si>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</si>
  <si>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</si>
  <si>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</si>
  <si>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</si>
  <si>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</si>
  <si>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</si>
  <si>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</si>
  <si>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</si>
  <si>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</si>
  <si>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</si>
  <si>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</si>
  <si>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</si>
  <si>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</si>
  <si>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</si>
  <si>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</si>
  <si>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</si>
  <si>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</si>
  <si>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</si>
  <si>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</si>
  <si>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</si>
  <si>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</si>
  <si>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</si>
  <si>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</si>
  <si>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</si>
  <si>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</si>
  <si>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</si>
  <si>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</si>
  <si>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</si>
  <si>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</si>
  <si>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</si>
  <si>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</si>
  <si>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</si>
  <si>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</si>
  <si>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</si>
  <si>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</si>
  <si>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</si>
  <si>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</si>
  <si>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</si>
  <si>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</si>
  <si>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</si>
  <si>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</si>
  <si>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</si>
  <si>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</si>
  <si>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</si>
  <si>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</si>
  <si>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</si>
  <si>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</si>
  <si>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</si>
  <si>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</si>
  <si>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</si>
  <si>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</si>
  <si>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</si>
  <si>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</si>
  <si>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</si>
  <si>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</si>
  <si>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</si>
  <si>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</si>
  <si>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</si>
  <si>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</si>
  <si>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</si>
  <si>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</si>
  <si>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</si>
  <si>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</si>
  <si>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</si>
  <si>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</si>
  <si>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</si>
  <si>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</si>
  <si>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</si>
  <si>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</si>
  <si>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</si>
  <si>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</si>
  <si>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</si>
  <si>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</si>
  <si>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</si>
  <si>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</si>
  <si>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</si>
  <si>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</si>
  <si>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</si>
  <si>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</si>
  <si>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</si>
  <si>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</si>
  <si>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</si>
  <si>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</si>
  <si>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</si>
  <si>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</si>
  <si>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</si>
  <si>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</si>
  <si>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</si>
  <si>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</si>
  <si>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</si>
  <si>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</si>
  <si>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</si>
  <si>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</si>
  <si>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</si>
  <si>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</si>
  <si>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</si>
  <si>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</si>
  <si>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</si>
  <si>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</si>
  <si>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</si>
  <si>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</si>
  <si>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</si>
  <si>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</si>
  <si>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</si>
  <si>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</si>
  <si>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</si>
  <si>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</si>
  <si>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</si>
  <si>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</si>
  <si>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</si>
  <si>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</si>
  <si>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</si>
  <si>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</si>
  <si>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</si>
  <si>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</si>
  <si>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</si>
  <si>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</si>
  <si>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</si>
  <si>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</si>
  <si>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</si>
  <si>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</si>
  <si>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</si>
  <si>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</si>
  <si>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</si>
  <si>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</si>
  <si>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</si>
  <si>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</si>
  <si>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</si>
  <si>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</si>
  <si>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</si>
  <si>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</si>
  <si>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</si>
  <si>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</si>
  <si>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</si>
  <si>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</si>
  <si>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</si>
  <si>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</si>
  <si>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</si>
  <si>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</si>
  <si>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</si>
  <si>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</si>
  <si>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</si>
  <si>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</si>
  <si>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</si>
  <si>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</si>
  <si>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</si>
  <si>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</si>
  <si>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</si>
  <si>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</si>
  <si>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</si>
  <si>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</si>
  <si>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</si>
  <si>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</si>
  <si>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</si>
  <si>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</si>
  <si>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</si>
  <si>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</si>
  <si>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</si>
  <si>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</si>
  <si>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</si>
  <si>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</si>
  <si>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</si>
  <si>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</si>
  <si>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</si>
  <si>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</si>
  <si>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</si>
  <si>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</si>
  <si>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</si>
  <si>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</si>
  <si>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</si>
  <si>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</si>
  <si>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</si>
  <si>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</si>
  <si>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</si>
  <si>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</si>
  <si>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</si>
  <si>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</si>
  <si>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</si>
  <si>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</si>
  <si>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</si>
  <si>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</si>
  <si>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</si>
  <si>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</si>
  <si>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</si>
  <si>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</si>
  <si>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</si>
  <si>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</si>
  <si>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</si>
  <si>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</si>
  <si>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</si>
  <si>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</si>
  <si>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</si>
  <si>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</si>
  <si>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</si>
  <si>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</si>
  <si>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</si>
  <si>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</si>
  <si>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</si>
  <si>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</si>
  <si>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</si>
  <si>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</si>
  <si>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</si>
  <si>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</si>
  <si>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</si>
  <si>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</si>
  <si>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</si>
  <si>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</si>
  <si>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</si>
  <si>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</si>
  <si>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</si>
  <si>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</si>
  <si>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</si>
  <si>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</si>
  <si>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</si>
  <si>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</si>
  <si>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</si>
  <si>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</si>
  <si>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</si>
  <si>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</si>
  <si>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</si>
  <si>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</si>
  <si>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</si>
  <si>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</si>
  <si>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</si>
  <si>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</si>
  <si>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</si>
  <si>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</si>
  <si>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</si>
  <si>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</si>
  <si>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</si>
  <si>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</si>
  <si>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</si>
  <si>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</si>
  <si>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</si>
  <si>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</si>
  <si>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</si>
  <si>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</si>
  <si>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</si>
  <si>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</si>
  <si>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</si>
  <si>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</si>
  <si>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</si>
  <si>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</si>
  <si>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</si>
  <si>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</si>
  <si>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</si>
  <si>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</si>
  <si>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</si>
  <si>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</si>
  <si>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</si>
  <si>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</si>
  <si>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</si>
  <si>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</si>
  <si>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</si>
  <si>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</si>
  <si>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</si>
  <si>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</si>
  <si>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</si>
  <si>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</si>
  <si>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</si>
  <si>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</si>
  <si>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</si>
  <si>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</si>
  <si>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</si>
  <si>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</si>
  <si>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</si>
  <si>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</si>
  <si>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</si>
  <si>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</si>
  <si>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</si>
  <si>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</si>
  <si>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</si>
  <si>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</si>
  <si>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</si>
  <si>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</si>
  <si>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</si>
  <si>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</si>
  <si>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</si>
  <si>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</si>
  <si>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</si>
  <si>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</si>
  <si>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</si>
  <si>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</si>
  <si>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</si>
  <si>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</si>
  <si>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</si>
  <si>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</si>
  <si>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</si>
  <si>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</si>
  <si>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</si>
  <si>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</si>
  <si>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</si>
  <si>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</si>
  <si>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</si>
  <si>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</si>
  <si>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</si>
  <si>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</si>
  <si>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</si>
  <si>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</si>
  <si>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</si>
  <si>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</si>
  <si>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</si>
  <si>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</si>
  <si>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</si>
  <si>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</si>
  <si>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</si>
  <si>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</si>
  <si>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</si>
  <si>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</si>
  <si>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</si>
  <si>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</si>
  <si>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</si>
  <si>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</si>
  <si>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</si>
  <si>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</si>
  <si>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</si>
  <si>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</si>
  <si>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</si>
  <si>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</si>
  <si>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</si>
  <si>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</si>
  <si>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</si>
  <si>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</si>
  <si>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</si>
  <si>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</si>
  <si>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</si>
  <si>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</si>
  <si>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</si>
  <si>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</si>
  <si>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</si>
  <si>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</si>
  <si>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</si>
  <si>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</si>
  <si>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</si>
  <si>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</si>
  <si>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</si>
  <si>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</si>
  <si>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</si>
  <si>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</si>
  <si>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</si>
  <si>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</si>
  <si>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</si>
  <si>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</si>
  <si>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</si>
  <si>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</si>
  <si>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</si>
  <si>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</si>
  <si>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</si>
  <si>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</si>
  <si>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</si>
  <si>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</si>
  <si>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</si>
  <si>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</si>
  <si>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</si>
  <si>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</si>
  <si>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</si>
  <si>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</si>
  <si>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</si>
  <si>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</si>
  <si>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</si>
  <si>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</si>
  <si>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</si>
  <si>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</si>
  <si>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</si>
  <si>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</si>
  <si>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</si>
  <si>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</si>
  <si>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</si>
  <si>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</si>
  <si>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</si>
  <si>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</si>
  <si>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</si>
  <si>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</si>
  <si>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</si>
  <si>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</si>
  <si>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</si>
  <si>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</si>
  <si>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</si>
  <si>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</si>
  <si>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</si>
  <si>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</si>
  <si>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</si>
  <si>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</si>
  <si>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</si>
  <si>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</si>
  <si>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</si>
  <si>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</si>
  <si>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</si>
  <si>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</si>
  <si>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</si>
  <si>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</si>
  <si>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</si>
  <si>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</si>
  <si>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</si>
  <si>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</si>
  <si>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</si>
  <si>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</si>
  <si>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</si>
  <si>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</si>
  <si>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</si>
  <si>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</si>
  <si>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</si>
  <si>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</si>
  <si>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</si>
  <si>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</si>
  <si>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</si>
  <si>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</si>
  <si>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</si>
  <si>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</si>
  <si>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</si>
  <si>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</si>
  <si>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</si>
  <si>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</si>
  <si>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</si>
  <si>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</si>
  <si>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</si>
  <si>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</si>
  <si>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</si>
  <si>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</si>
  <si>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</si>
  <si>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</si>
  <si>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</si>
  <si>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</si>
  <si>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</si>
  <si>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</si>
  <si>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</si>
  <si>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</si>
  <si>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</si>
  <si>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</si>
  <si>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</si>
  <si>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</si>
  <si>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</si>
  <si>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</si>
  <si>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</si>
  <si>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</si>
  <si>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</si>
  <si>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</si>
  <si>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</si>
  <si>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</si>
  <si>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</si>
  <si>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</si>
  <si>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</si>
  <si>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</si>
  <si>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</si>
  <si>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</si>
  <si>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</si>
  <si>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</si>
  <si>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</si>
  <si>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</si>
  <si>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</si>
  <si>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</si>
  <si>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</si>
  <si>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</si>
  <si>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</si>
  <si>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</si>
  <si>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</si>
  <si>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</si>
  <si>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</si>
  <si>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</si>
  <si>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</si>
  <si>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</si>
  <si>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</si>
  <si>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</si>
  <si>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</si>
  <si>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</si>
  <si>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</si>
  <si>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</si>
  <si>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</si>
  <si>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</si>
  <si>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</si>
  <si>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</si>
  <si>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</si>
  <si>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</si>
  <si>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</si>
  <si>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</si>
  <si>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</si>
  <si>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</si>
  <si>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</si>
  <si>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</si>
  <si>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</si>
  <si>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</si>
  <si>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</si>
  <si>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</si>
  <si>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</si>
  <si>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</si>
  <si>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</si>
  <si>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</si>
  <si>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</si>
  <si>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</si>
  <si>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</si>
  <si>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</si>
  <si>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</si>
  <si>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</si>
  <si>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</si>
  <si>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</si>
  <si>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</si>
  <si>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</si>
  <si>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</si>
  <si>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</si>
  <si>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</si>
  <si>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</si>
  <si>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</si>
  <si>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</si>
  <si>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</si>
  <si>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</si>
  <si>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</si>
  <si>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</si>
  <si>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</si>
  <si>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</si>
  <si>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</si>
  <si>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</si>
  <si>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</si>
  <si>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</si>
  <si>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</si>
  <si>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</si>
  <si>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</si>
  <si>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</si>
  <si>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</si>
  <si>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</si>
  <si>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</si>
  <si>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</si>
  <si>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</si>
  <si>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</si>
  <si>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</si>
  <si>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</si>
  <si>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</si>
  <si>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</si>
  <si>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</si>
  <si>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</si>
  <si>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</si>
  <si>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</si>
  <si>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</si>
  <si>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</si>
  <si>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</si>
  <si>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</si>
  <si>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</si>
  <si>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</si>
  <si>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</si>
  <si>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</si>
  <si>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</si>
  <si>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</si>
  <si>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</si>
  <si>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</si>
  <si>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</si>
  <si>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</si>
  <si>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</si>
  <si>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</si>
  <si>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</si>
  <si>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</si>
  <si>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</si>
  <si>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</si>
  <si>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</si>
  <si>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</si>
  <si>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</si>
  <si>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</si>
  <si>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</si>
  <si>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</si>
  <si>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</si>
  <si>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</si>
  <si>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</si>
  <si>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</si>
  <si>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</si>
  <si>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</si>
  <si>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</si>
  <si>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</si>
  <si>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</si>
  <si>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</si>
  <si>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</si>
  <si>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</si>
  <si>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</si>
  <si>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</si>
  <si>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</si>
  <si>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</si>
  <si>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</si>
  <si>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</si>
  <si>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</si>
  <si>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</si>
  <si>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</si>
  <si>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</si>
  <si>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</si>
  <si>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</si>
  <si>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</si>
  <si>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</si>
  <si>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</si>
  <si>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</si>
  <si>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</si>
  <si>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</si>
  <si>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</si>
  <si>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</si>
  <si>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</si>
  <si>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</si>
  <si>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</si>
  <si>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</si>
  <si>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</si>
  <si>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</si>
  <si>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</si>
  <si>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</si>
  <si>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</si>
  <si>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</si>
  <si>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</si>
  <si>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</si>
  <si>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</si>
  <si>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</si>
  <si>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</si>
  <si>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</si>
  <si>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</si>
  <si>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</si>
  <si>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</si>
  <si>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</si>
  <si>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</si>
  <si>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</si>
  <si>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</si>
  <si>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</si>
  <si>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</si>
  <si>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</si>
  <si>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</si>
  <si>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</si>
  <si>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</si>
  <si>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</si>
  <si>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</si>
  <si>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</si>
  <si>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</si>
  <si>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</si>
  <si>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</si>
  <si>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</si>
  <si>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</si>
  <si>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</si>
  <si>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</si>
  <si>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</si>
  <si>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</si>
  <si>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</si>
  <si>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</si>
  <si>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</si>
  <si>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</si>
  <si>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</si>
  <si>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</si>
  <si>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</si>
  <si>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</si>
  <si>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</si>
  <si>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</si>
  <si>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</si>
  <si>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</si>
  <si>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</si>
  <si>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</si>
  <si>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</si>
  <si>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</si>
  <si>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</si>
  <si>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</si>
  <si>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</si>
  <si>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</si>
  <si>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</si>
  <si>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</si>
  <si>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</si>
  <si>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</si>
  <si>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</si>
  <si>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</si>
  <si>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</si>
  <si>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</si>
  <si>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</si>
  <si>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</si>
  <si>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</si>
  <si>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</si>
  <si>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</si>
  <si>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</si>
  <si>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</si>
  <si>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</si>
  <si>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</si>
  <si>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</si>
  <si>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</si>
  <si>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</si>
  <si>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</si>
  <si>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</si>
  <si>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</si>
  <si>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</si>
  <si>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</si>
  <si>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</si>
  <si>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</si>
  <si>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</si>
  <si>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</si>
  <si>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</si>
  <si>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</si>
  <si>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</si>
  <si>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</si>
  <si>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</si>
  <si>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</si>
  <si>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</si>
  <si>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</si>
  <si>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</si>
  <si>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</si>
  <si>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</si>
  <si>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</si>
  <si>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</si>
  <si>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</si>
  <si>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</si>
  <si>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</si>
  <si>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</si>
  <si>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</si>
  <si>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</si>
  <si>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</si>
  <si>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</si>
  <si>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</si>
  <si>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</si>
  <si>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</si>
  <si>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</si>
  <si>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</si>
  <si>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</si>
  <si>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</si>
  <si>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</si>
  <si>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</si>
  <si>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</si>
  <si>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</si>
  <si>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</si>
  <si>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</si>
  <si>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</si>
  <si>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</si>
  <si>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</si>
  <si>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</si>
  <si>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</si>
  <si>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</si>
  <si>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</si>
  <si>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</si>
  <si>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</si>
  <si>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</si>
  <si>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</si>
  <si>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</si>
  <si>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</si>
  <si>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</si>
  <si>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</si>
  <si>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</si>
  <si>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</si>
  <si>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</si>
  <si>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</si>
  <si>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</si>
  <si>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</si>
  <si>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</si>
  <si>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</si>
  <si>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</si>
  <si>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</si>
  <si>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</si>
  <si>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</si>
  <si>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</si>
  <si>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</si>
  <si>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</si>
  <si>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</si>
  <si>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</si>
  <si>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</si>
  <si>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</si>
  <si>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</si>
  <si>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</si>
  <si>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</si>
  <si>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</si>
  <si>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</si>
  <si>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</si>
  <si>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</si>
  <si>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</si>
  <si>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</si>
  <si>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</si>
  <si>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</si>
  <si>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</si>
  <si>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</si>
  <si>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</si>
  <si>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</si>
  <si>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</si>
  <si>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</si>
  <si>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</si>
  <si>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</si>
  <si>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</si>
  <si>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</si>
  <si>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</si>
  <si>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</si>
  <si>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</si>
  <si>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</si>
  <si>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</si>
  <si>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</si>
  <si>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</si>
  <si>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</si>
  <si>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</si>
  <si>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</si>
  <si>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</si>
  <si>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</si>
  <si>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</si>
  <si>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</si>
  <si>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</si>
  <si>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</si>
  <si>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</si>
  <si>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</si>
  <si>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</si>
  <si>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</si>
  <si>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</si>
  <si>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</si>
  <si>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</si>
  <si>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</si>
  <si>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</si>
  <si>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</si>
  <si>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</si>
  <si>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</si>
  <si>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</si>
  <si>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</si>
  <si>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</si>
  <si>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</si>
  <si>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</si>
  <si>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</si>
  <si>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</si>
  <si>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</si>
  <si>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</si>
  <si>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</si>
  <si>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</si>
  <si>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</si>
  <si>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</si>
  <si>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</si>
  <si>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</si>
  <si>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</si>
  <si>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</si>
  <si>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</si>
  <si>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</si>
  <si>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</si>
  <si>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</si>
  <si>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</si>
  <si>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</si>
  <si>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</si>
  <si>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</si>
  <si>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</si>
  <si>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</si>
  <si>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</si>
  <si>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</si>
  <si>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</si>
  <si>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</si>
  <si>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</si>
  <si>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</si>
  <si>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</si>
  <si>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</si>
  <si>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</si>
  <si>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</si>
  <si>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</si>
  <si>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</si>
  <si>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</si>
  <si>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</si>
  <si>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</si>
  <si>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</si>
  <si>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</si>
  <si>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</si>
  <si>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</si>
  <si>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</si>
  <si>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</si>
  <si>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</si>
  <si>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</si>
  <si>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</si>
  <si>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</si>
  <si>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</si>
  <si>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</si>
  <si>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</si>
  <si>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</si>
  <si>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</si>
  <si>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</si>
  <si>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</si>
  <si>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</si>
  <si>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</si>
  <si>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</si>
  <si>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</si>
  <si>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</si>
  <si>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</si>
  <si>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</si>
  <si>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</si>
  <si>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</si>
  <si>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</si>
  <si>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</si>
  <si>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</si>
  <si>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</si>
  <si>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</si>
  <si>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</si>
  <si>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</si>
  <si>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</si>
  <si>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</si>
  <si>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</si>
  <si>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</si>
  <si>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</si>
  <si>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</si>
  <si>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</si>
  <si>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</si>
  <si>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</si>
  <si>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</si>
  <si>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</si>
  <si>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</si>
  <si>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</si>
  <si>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</si>
  <si>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</si>
  <si>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</si>
  <si>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</si>
  <si>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</si>
  <si>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</si>
  <si>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</si>
  <si>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</si>
  <si>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</si>
  <si>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</si>
  <si>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</si>
  <si>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</si>
  <si>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</si>
  <si>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</si>
  <si>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</si>
  <si>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</si>
  <si>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</si>
  <si>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</si>
  <si>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</si>
  <si>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</si>
  <si>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</si>
  <si>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</si>
  <si>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</si>
  <si>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</si>
  <si>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</si>
  <si>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</si>
  <si>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</si>
  <si>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</si>
  <si>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</si>
  <si>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</si>
  <si>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</si>
  <si>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</si>
  <si>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</si>
  <si>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</si>
  <si>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</si>
  <si>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</si>
  <si>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</si>
  <si>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</si>
  <si>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</si>
  <si>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</si>
  <si>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</si>
  <si>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</si>
  <si>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</si>
  <si>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</si>
  <si>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</si>
  <si>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</si>
  <si>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</si>
  <si>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</si>
  <si>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</si>
  <si>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</si>
  <si>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</si>
  <si>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</si>
  <si>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</si>
  <si>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</si>
  <si>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</si>
  <si>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</si>
  <si>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</si>
  <si>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</si>
  <si>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</si>
  <si>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</si>
  <si>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</si>
  <si>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</si>
  <si>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</si>
  <si>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</si>
  <si>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</si>
  <si>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</si>
  <si>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</si>
  <si>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</si>
  <si>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</si>
  <si>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</si>
  <si>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</si>
  <si>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</si>
  <si>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</si>
  <si>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</si>
  <si>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</si>
  <si>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</si>
  <si>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</si>
  <si>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</si>
  <si>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</si>
  <si>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</si>
  <si>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</si>
  <si>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</si>
  <si>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</si>
  <si>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</si>
  <si>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</si>
  <si>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</si>
  <si>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</si>
  <si>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</si>
  <si>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</si>
  <si>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</si>
  <si>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</si>
  <si>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</si>
  <si>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</si>
  <si>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</si>
  <si>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</si>
  <si>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</si>
  <si>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</si>
  <si>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</si>
  <si>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</si>
  <si>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</si>
  <si>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</si>
  <si>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</si>
  <si>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</si>
  <si>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</si>
  <si>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</si>
  <si>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</si>
  <si>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</si>
  <si>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</si>
  <si>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</si>
  <si>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</si>
  <si>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</si>
  <si>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</si>
  <si>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</si>
  <si>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</si>
  <si>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</si>
  <si>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</si>
  <si>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</si>
  <si>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</si>
  <si>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</si>
  <si>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</si>
  <si>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</si>
  <si>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</si>
  <si>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</si>
  <si>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</si>
  <si>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</si>
  <si>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</si>
  <si>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</si>
  <si>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</si>
  <si>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</si>
  <si>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</si>
  <si>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</si>
  <si>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</si>
  <si>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</si>
  <si>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</si>
  <si>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</si>
  <si>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</si>
  <si>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</si>
  <si>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</si>
  <si>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</si>
  <si>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</si>
  <si>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</si>
  <si>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</si>
  <si>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</si>
  <si>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</si>
  <si>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</si>
  <si>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</si>
  <si>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</si>
  <si>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</si>
  <si>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</si>
  <si>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</si>
  <si>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</si>
  <si>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</si>
  <si>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</si>
  <si>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</si>
  <si>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</si>
  <si>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</si>
  <si>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</si>
  <si>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</si>
  <si>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</si>
  <si>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</si>
  <si>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</si>
  <si>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</si>
  <si>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</si>
  <si>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</si>
  <si>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</si>
  <si>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</si>
  <si>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</si>
  <si>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</si>
  <si>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</si>
  <si>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</si>
  <si>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</si>
  <si>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</si>
  <si>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</si>
  <si>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</si>
  <si>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</si>
  <si>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</si>
  <si>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</si>
  <si>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</si>
  <si>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</si>
  <si>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</si>
  <si>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</si>
  <si>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</si>
  <si>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</si>
  <si>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</si>
  <si>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</si>
  <si>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</si>
  <si>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</si>
  <si>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</si>
  <si>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</si>
  <si>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</si>
  <si>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</si>
  <si>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</si>
  <si>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</si>
  <si>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</si>
  <si>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</si>
  <si>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</si>
  <si>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</si>
  <si>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</si>
  <si>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</si>
  <si>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</si>
  <si>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</si>
  <si>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</si>
  <si>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</si>
  <si>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</si>
  <si>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</si>
  <si>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</si>
  <si>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</si>
  <si>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</si>
  <si>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</si>
  <si>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</si>
  <si>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</si>
  <si>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</si>
  <si>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</si>
  <si>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</si>
  <si>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</si>
  <si>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</si>
  <si>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</si>
  <si>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</si>
  <si>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</si>
  <si>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</si>
  <si>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</si>
  <si>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</si>
  <si>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</si>
  <si>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</si>
  <si>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</si>
  <si>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</si>
  <si>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</si>
  <si>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</si>
  <si>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</si>
  <si>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</si>
  <si>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</si>
  <si>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</si>
  <si>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</si>
  <si>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</si>
  <si>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</si>
  <si>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</si>
  <si>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</si>
  <si>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</si>
  <si>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</si>
  <si>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</si>
  <si>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</si>
  <si>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</si>
  <si>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</si>
  <si>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</si>
  <si>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</si>
  <si>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</si>
  <si>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</si>
  <si>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</si>
  <si>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</si>
  <si>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</si>
  <si>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</si>
  <si>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</si>
  <si>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</si>
  <si>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</si>
  <si>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</si>
  <si>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</si>
  <si>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</si>
  <si>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</si>
  <si>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</si>
  <si>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</si>
  <si>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</si>
  <si>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</si>
  <si>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</si>
  <si>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</si>
  <si>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</si>
  <si>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</si>
  <si>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</si>
  <si>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</si>
  <si>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</si>
  <si>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</si>
  <si>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</si>
  <si>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</si>
  <si>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</si>
  <si>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</si>
  <si>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</si>
  <si>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</si>
  <si>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</si>
  <si>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</si>
  <si>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</si>
  <si>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</si>
  <si>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</si>
  <si>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</si>
  <si>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</si>
  <si>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</si>
  <si>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</si>
  <si>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</si>
  <si>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</si>
  <si>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</si>
  <si>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</si>
  <si>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</si>
  <si>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</si>
  <si>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</si>
  <si>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</si>
  <si>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</si>
  <si>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</si>
  <si>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</si>
  <si>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</si>
  <si>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</si>
  <si>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</si>
  <si>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</si>
  <si>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</si>
  <si>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</si>
  <si>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</si>
  <si>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</si>
  <si>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</si>
  <si>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</si>
  <si>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</si>
  <si>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</si>
  <si>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</si>
  <si>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</si>
  <si>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</si>
  <si>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</si>
  <si>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</si>
  <si>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</si>
  <si>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</si>
  <si>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</si>
  <si>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</si>
  <si>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</si>
  <si>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</si>
  <si>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</si>
  <si>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</si>
  <si>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</si>
  <si>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</si>
  <si>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</si>
  <si>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</si>
  <si>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</si>
  <si>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</si>
  <si>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</si>
  <si>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</si>
  <si>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</si>
  <si>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</si>
  <si>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</si>
  <si>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</si>
  <si>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</si>
  <si>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</si>
  <si>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</si>
  <si>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</si>
  <si>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</si>
  <si>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</si>
  <si>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</si>
  <si>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</si>
  <si>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</si>
  <si>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</si>
  <si>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</si>
  <si>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</si>
  <si>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</si>
  <si>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</si>
  <si>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</si>
  <si>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</si>
  <si>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</si>
  <si>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</si>
  <si>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</si>
  <si>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</si>
  <si>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</si>
  <si>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</si>
  <si>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</si>
  <si>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</si>
  <si>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</si>
  <si>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</si>
  <si>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</si>
  <si>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</si>
  <si>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</si>
  <si>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</si>
  <si>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</si>
  <si>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</si>
  <si>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</si>
  <si>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</si>
  <si>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</si>
  <si>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</si>
  <si>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</si>
  <si>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</si>
  <si>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</si>
  <si>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</si>
  <si>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</si>
  <si>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</si>
  <si>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</si>
  <si>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</si>
  <si>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</si>
  <si>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</si>
  <si>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</si>
  <si>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</si>
  <si>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</si>
  <si>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</si>
  <si>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</si>
  <si>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</si>
  <si>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</si>
  <si>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</si>
  <si>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</si>
  <si>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</si>
  <si>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</si>
  <si>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</si>
  <si>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</si>
  <si>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</si>
  <si>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</si>
  <si>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</si>
  <si>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</si>
  <si>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</si>
  <si>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</si>
  <si>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</si>
  <si>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</si>
  <si>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</si>
  <si>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</si>
  <si>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</si>
  <si>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</si>
  <si>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</si>
  <si>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</si>
  <si>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</si>
  <si>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</si>
  <si>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</si>
  <si>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</si>
  <si>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</si>
  <si>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</si>
  <si>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</si>
  <si>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</si>
  <si>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</si>
  <si>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</si>
  <si>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</si>
  <si>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</si>
  <si>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</si>
  <si>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</si>
  <si>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</si>
  <si>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</si>
  <si>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</si>
  <si>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</si>
  <si>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</si>
  <si>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</si>
  <si>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</si>
  <si>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</si>
  <si>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</si>
  <si>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</si>
  <si>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</si>
  <si>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</si>
  <si>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</si>
  <si>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</si>
  <si>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</si>
  <si>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</si>
  <si>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</si>
  <si>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</si>
  <si>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</si>
  <si>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</si>
  <si>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</si>
  <si>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</si>
  <si>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</si>
  <si>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</si>
  <si>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</si>
  <si>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</si>
  <si>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</si>
  <si>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</si>
  <si>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</si>
  <si>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</si>
  <si>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</si>
  <si>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</si>
  <si>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</si>
  <si>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</si>
  <si>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</si>
  <si>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</si>
  <si>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</si>
  <si>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</si>
  <si>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</si>
  <si>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</si>
  <si>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</si>
  <si>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</si>
  <si>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</si>
  <si>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</si>
  <si>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</si>
  <si>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</si>
  <si>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</si>
  <si>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</si>
  <si>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</si>
  <si>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</si>
  <si>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</si>
  <si>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</si>
  <si>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</si>
  <si>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</si>
  <si>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</si>
  <si>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</si>
  <si>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</si>
  <si>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</si>
  <si>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</si>
  <si>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</si>
  <si>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</si>
  <si>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</si>
  <si>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</si>
  <si>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</si>
  <si>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</si>
  <si>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</si>
  <si>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</si>
  <si>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</si>
  <si>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</si>
  <si>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</si>
  <si>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</si>
  <si>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</si>
  <si>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</si>
  <si>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</si>
  <si>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</si>
  <si>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</si>
  <si>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</si>
  <si>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</si>
  <si>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</si>
  <si>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</si>
  <si>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</si>
  <si>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</si>
  <si>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</si>
  <si>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</si>
  <si>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</si>
  <si>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</si>
  <si>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</si>
  <si>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</si>
  <si>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</si>
  <si>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</si>
  <si>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</si>
  <si>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</si>
  <si>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</si>
  <si>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</si>
  <si>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</si>
  <si>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</si>
  <si>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</si>
  <si>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</si>
  <si>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</si>
  <si>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</si>
  <si>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</si>
  <si>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</si>
  <si>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</si>
  <si>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</si>
  <si>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</si>
  <si>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</si>
  <si>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</si>
  <si>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</si>
  <si>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</si>
  <si>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</si>
  <si>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</si>
  <si>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</si>
  <si>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</si>
  <si>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</si>
  <si>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</si>
  <si>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</si>
  <si>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</si>
  <si>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</si>
  <si>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</si>
  <si>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</si>
  <si>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</si>
  <si>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</si>
  <si>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</si>
  <si>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</si>
  <si>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</si>
  <si>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</si>
  <si>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</si>
  <si>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</si>
  <si>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</si>
  <si>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</si>
  <si>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</si>
  <si>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</si>
  <si>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</si>
  <si>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</si>
  <si>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</si>
  <si>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</si>
  <si>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</si>
  <si>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</si>
  <si>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</si>
  <si>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</si>
  <si>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</si>
  <si>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</si>
  <si>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</si>
  <si>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</si>
  <si>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</si>
  <si>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</si>
  <si>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</si>
  <si>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</si>
  <si>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</si>
  <si>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</si>
  <si>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</si>
  <si>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</si>
  <si>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</si>
  <si>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</si>
  <si>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</si>
  <si>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</si>
  <si>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</si>
  <si>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</si>
  <si>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</si>
  <si>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</si>
  <si>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</si>
  <si>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</si>
  <si>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</si>
  <si>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</si>
  <si>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</si>
  <si>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</si>
  <si>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</si>
  <si>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</si>
  <si>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</si>
  <si>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</si>
  <si>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</si>
  <si>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</si>
  <si>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</si>
  <si>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</si>
  <si>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</si>
  <si>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</si>
  <si>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</si>
  <si>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</si>
  <si>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</si>
  <si>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</si>
  <si>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</si>
  <si>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</si>
  <si>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</si>
  <si>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</si>
  <si>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</si>
  <si>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</si>
  <si>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</si>
  <si>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</si>
  <si>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</si>
  <si>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</si>
  <si>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</si>
  <si>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</si>
  <si>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</si>
  <si>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</si>
  <si>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</si>
  <si>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</si>
  <si>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</si>
  <si>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</si>
  <si>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</si>
  <si>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</si>
  <si>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</si>
  <si>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</si>
  <si>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</si>
  <si>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</si>
  <si>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</si>
  <si>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</si>
  <si>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</si>
  <si>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</si>
  <si>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</si>
  <si>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</si>
  <si>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</si>
  <si>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</si>
  <si>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</si>
  <si>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</si>
  <si>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</si>
  <si>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</si>
  <si>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</si>
  <si>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</si>
  <si>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</si>
  <si>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</si>
  <si>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</si>
  <si>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</si>
  <si>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</si>
  <si>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</si>
  <si>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</si>
  <si>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</si>
  <si>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</si>
  <si>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</si>
  <si>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</si>
  <si>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</si>
  <si>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</si>
  <si>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</si>
  <si>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</si>
  <si>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</si>
  <si>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</si>
  <si>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</si>
  <si>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</si>
  <si>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</si>
  <si>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</si>
  <si>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</si>
  <si>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</si>
  <si>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</si>
  <si>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</si>
  <si>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</si>
  <si>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</si>
  <si>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</si>
  <si>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</si>
  <si>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</si>
  <si>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</si>
  <si>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</si>
  <si>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</si>
  <si>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</si>
  <si>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</si>
  <si>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</si>
  <si>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</si>
  <si>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</si>
  <si>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</si>
  <si>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</si>
  <si>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</si>
  <si>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</si>
  <si>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</si>
  <si>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</si>
  <si>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</si>
  <si>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</si>
  <si>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</si>
  <si>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</si>
  <si>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</si>
  <si>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</si>
  <si>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</si>
  <si>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</si>
  <si>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</si>
  <si>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</si>
  <si>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</si>
  <si>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</si>
  <si>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</si>
  <si>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</si>
  <si>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</si>
  <si>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</si>
  <si>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</si>
  <si>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</si>
  <si>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</si>
  <si>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</si>
  <si>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</si>
  <si>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</si>
  <si>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</si>
  <si>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</si>
  <si>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</si>
  <si>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</si>
  <si>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</si>
  <si>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</si>
  <si>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</si>
  <si>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</si>
  <si>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</si>
  <si>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</si>
  <si>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</si>
  <si>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</si>
  <si>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</si>
  <si>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</si>
  <si>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</si>
  <si>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</si>
  <si>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</si>
  <si>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</si>
  <si>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</si>
  <si>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</si>
  <si>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</si>
  <si>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</si>
  <si>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</si>
  <si>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</si>
  <si>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</si>
  <si>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</si>
  <si>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</si>
  <si>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</si>
  <si>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</si>
  <si>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</si>
  <si>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</si>
  <si>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</si>
  <si>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</si>
  <si>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</si>
  <si>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</si>
  <si>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</si>
  <si>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</si>
  <si>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</si>
  <si>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</si>
  <si>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</si>
  <si>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</si>
  <si>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</si>
  <si>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</si>
  <si>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</si>
  <si>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</si>
  <si>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</si>
  <si>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</si>
  <si>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</si>
  <si>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</si>
  <si>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</si>
  <si>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</si>
  <si>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</si>
  <si>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</si>
  <si>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</si>
  <si>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</si>
  <si>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</si>
  <si>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</si>
  <si>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</si>
  <si>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</si>
  <si>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</si>
  <si>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</si>
  <si>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</si>
  <si>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</si>
  <si>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</si>
  <si>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</si>
  <si>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</si>
  <si>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</si>
  <si>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</si>
  <si>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</si>
  <si>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</si>
  <si>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</si>
  <si>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</si>
  <si>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</si>
  <si>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</si>
  <si>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</si>
  <si>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</si>
  <si>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</si>
  <si>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</si>
  <si>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</si>
  <si>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</si>
  <si>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</si>
  <si>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</si>
  <si>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</si>
  <si>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</si>
  <si>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</si>
  <si>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</si>
  <si>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</si>
  <si>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</si>
  <si>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</si>
  <si>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</si>
  <si>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</si>
  <si>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</si>
  <si>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</si>
  <si>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</si>
  <si>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</si>
  <si>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</si>
  <si>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</si>
  <si>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</si>
  <si>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</si>
  <si>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</si>
  <si>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</si>
  <si>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</si>
  <si>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</si>
  <si>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</si>
  <si>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</si>
  <si>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</si>
  <si>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</si>
  <si>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</si>
  <si>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</si>
  <si>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</si>
  <si>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</si>
  <si>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</si>
  <si>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</si>
  <si>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</si>
  <si>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</si>
  <si>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</si>
  <si>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</si>
  <si>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</si>
  <si>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</si>
  <si>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</si>
  <si>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</si>
  <si>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</si>
  <si>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</si>
  <si>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</si>
  <si>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</si>
  <si>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</si>
  <si>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</si>
  <si>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</si>
  <si>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</si>
  <si>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</si>
  <si>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</si>
  <si>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</si>
  <si>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</si>
  <si>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</si>
  <si>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</si>
  <si>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</si>
  <si>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</si>
  <si>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</si>
  <si>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</si>
  <si>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</si>
  <si>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</si>
  <si>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</si>
  <si>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</si>
  <si>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</si>
  <si>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</si>
  <si>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</si>
  <si>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</si>
  <si>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</si>
  <si>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</si>
  <si>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</si>
  <si>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</si>
  <si>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</si>
  <si>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</si>
  <si>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</si>
  <si>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</si>
  <si>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</si>
  <si>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</si>
  <si>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</si>
  <si>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</si>
  <si>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</si>
  <si>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</si>
  <si>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</si>
  <si>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</si>
  <si>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</si>
  <si>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</si>
  <si>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</si>
  <si>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</si>
  <si>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</si>
  <si>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</si>
  <si>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</si>
  <si>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</si>
  <si>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</si>
  <si>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</si>
  <si>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</si>
  <si>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</si>
  <si>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</si>
  <si>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</si>
  <si>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</si>
  <si>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</si>
  <si>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</si>
  <si>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</si>
  <si>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</si>
  <si>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</si>
  <si>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</si>
  <si>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</si>
  <si>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</si>
  <si>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</si>
  <si>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</si>
  <si>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</si>
  <si>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</si>
  <si>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</si>
  <si>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</si>
  <si>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</si>
  <si>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</si>
  <si>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</si>
  <si>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</si>
  <si>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</si>
  <si>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</si>
  <si>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</si>
  <si>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</si>
  <si>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</si>
  <si>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</si>
  <si>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</si>
  <si>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</si>
  <si>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</si>
  <si>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</si>
  <si>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</si>
  <si>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</si>
  <si>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</si>
  <si>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</si>
  <si>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</si>
  <si>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</si>
  <si>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</si>
  <si>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</si>
  <si>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</si>
  <si>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</si>
  <si>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</si>
  <si>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</si>
  <si>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</si>
  <si>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</si>
  <si>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</si>
  <si>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</si>
  <si>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</si>
  <si>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</si>
  <si>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</si>
  <si>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</si>
  <si>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</si>
  <si>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</si>
  <si>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</si>
  <si>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</si>
  <si>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</si>
  <si>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</si>
  <si>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</si>
  <si>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</si>
  <si>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</si>
  <si>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</si>
  <si>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</si>
  <si>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</si>
  <si>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</si>
  <si>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</si>
  <si>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</si>
  <si>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</si>
  <si>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</si>
  <si>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</si>
  <si>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</si>
  <si>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</si>
  <si>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</si>
  <si>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</si>
  <si>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</si>
  <si>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</si>
  <si>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</si>
  <si>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</si>
  <si>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</si>
  <si>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</si>
  <si>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</si>
  <si>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</si>
  <si>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</si>
  <si>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</si>
  <si>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</si>
  <si>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</si>
  <si>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</si>
  <si>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</si>
  <si>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</si>
  <si>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</si>
  <si>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</si>
  <si>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</si>
  <si>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</si>
  <si>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</si>
  <si>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</si>
  <si>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</si>
  <si>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</si>
  <si>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</si>
  <si>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</si>
  <si>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</si>
  <si>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</si>
  <si>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</si>
  <si>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</si>
  <si>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</si>
  <si>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</si>
  <si>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</si>
  <si>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</si>
  <si>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</si>
  <si>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</si>
  <si>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</si>
  <si>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</si>
  <si>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</si>
  <si>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</si>
  <si>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</si>
  <si>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</si>
  <si>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</si>
  <si>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</si>
  <si>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</si>
  <si>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</si>
  <si>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</si>
  <si>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</si>
  <si>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</si>
  <si>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</si>
  <si>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</si>
  <si>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</si>
  <si>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</si>
  <si>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</si>
  <si>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</si>
  <si>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</si>
  <si>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</si>
  <si>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</si>
  <si>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</si>
  <si>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</si>
  <si>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</si>
  <si>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</si>
  <si>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</si>
  <si>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</si>
  <si>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</si>
  <si>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</si>
  <si>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</si>
  <si>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</si>
  <si>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</si>
  <si>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</si>
  <si>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</si>
  <si>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</si>
  <si>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</si>
  <si>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</si>
  <si>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</si>
  <si>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</si>
  <si>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</si>
  <si>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</si>
  <si>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</si>
  <si>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</si>
  <si>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</si>
  <si>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</si>
  <si>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</si>
  <si>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</si>
  <si>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</si>
  <si>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</si>
  <si>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</si>
  <si>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</si>
  <si>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</si>
  <si>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</si>
  <si>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</si>
  <si>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</si>
  <si>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</si>
  <si>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</si>
  <si>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</si>
  <si>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</si>
  <si>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</si>
  <si>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</si>
  <si>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</si>
  <si>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</si>
  <si>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</si>
  <si>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</si>
  <si>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</si>
  <si>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</si>
  <si>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</si>
  <si>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</si>
  <si>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</si>
  <si>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</si>
  <si>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</si>
  <si>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</si>
  <si>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</si>
  <si>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</si>
  <si>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</si>
  <si>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</si>
  <si>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</si>
  <si>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</si>
  <si>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</si>
  <si>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</si>
  <si>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</si>
  <si>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</si>
  <si>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</si>
  <si>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</si>
  <si>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</si>
  <si>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</si>
  <si>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</si>
  <si>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</si>
  <si>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</si>
  <si>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</si>
  <si>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</si>
  <si>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</si>
  <si>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</si>
  <si>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</si>
  <si>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</si>
  <si>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</si>
  <si>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</si>
  <si>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</si>
  <si>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</si>
  <si>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</si>
  <si>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</si>
  <si>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</si>
  <si>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</si>
  <si>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</si>
  <si>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</si>
  <si>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</si>
  <si>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</si>
  <si>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</si>
  <si>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</si>
  <si>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</si>
  <si>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</si>
  <si>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</si>
  <si>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</si>
  <si>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</si>
  <si>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</si>
  <si>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</si>
  <si>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</si>
  <si>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</si>
  <si>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</si>
  <si>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</si>
  <si>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</si>
  <si>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</si>
  <si>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</si>
  <si>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</si>
  <si>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</si>
  <si>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</si>
  <si>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</si>
  <si>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</si>
  <si>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</si>
  <si>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</si>
  <si>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</si>
  <si>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</si>
  <si>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</si>
  <si>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</si>
  <si>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</si>
  <si>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</si>
  <si>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</si>
  <si>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</si>
  <si>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</si>
  <si>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</si>
  <si>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</si>
  <si>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</si>
  <si>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</si>
  <si>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</si>
  <si>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</si>
  <si>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</si>
  <si>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</si>
  <si>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</si>
  <si>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</si>
  <si>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</si>
  <si>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</si>
  <si>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</si>
  <si>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</si>
  <si>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</si>
  <si>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</si>
  <si>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</si>
  <si>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</si>
  <si>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</si>
  <si>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</si>
  <si>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</si>
  <si>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</si>
  <si>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</si>
  <si>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</si>
  <si>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</si>
  <si>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</si>
  <si>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</si>
  <si>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</si>
  <si>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</si>
  <si>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</si>
  <si>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</si>
  <si>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</si>
  <si>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</si>
  <si>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</si>
  <si>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</si>
  <si>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</si>
  <si>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</si>
  <si>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</si>
  <si>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</si>
  <si>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</si>
  <si>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</si>
  <si>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</si>
  <si>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</si>
  <si>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</si>
  <si>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</si>
  <si>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</si>
  <si>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</si>
  <si>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</si>
  <si>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</si>
  <si>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</si>
  <si>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</si>
  <si>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</si>
  <si>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</si>
  <si>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</si>
  <si>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</si>
  <si>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</si>
  <si>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</si>
  <si>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</si>
  <si>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</si>
  <si>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</si>
  <si>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</si>
  <si>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</si>
  <si>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</si>
  <si>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</si>
  <si>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</si>
  <si>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</si>
  <si>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</si>
  <si>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</si>
  <si>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</si>
  <si>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</si>
  <si>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</si>
  <si>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</si>
  <si>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</si>
  <si>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</si>
  <si>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</si>
  <si>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</si>
  <si>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</si>
  <si>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</si>
  <si>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</si>
  <si>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</si>
  <si>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</si>
  <si>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</si>
  <si>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</si>
  <si>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</si>
  <si>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</si>
  <si>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</si>
  <si>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</si>
  <si>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</si>
  <si>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</si>
  <si>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</si>
  <si>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</si>
  <si>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</si>
  <si>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</si>
  <si>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</si>
  <si>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</si>
  <si>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</si>
  <si>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</si>
  <si>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</si>
  <si>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</si>
  <si>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</si>
  <si>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</si>
  <si>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</si>
  <si>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</si>
  <si>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</si>
  <si>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</si>
  <si>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</si>
  <si>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</si>
  <si>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</si>
  <si>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</si>
  <si>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</si>
  <si>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</si>
  <si>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</si>
  <si>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</si>
  <si>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</si>
  <si>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</si>
  <si>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</si>
  <si>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</si>
  <si>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</si>
  <si>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</si>
  <si>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</si>
  <si>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</si>
  <si>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</si>
  <si>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</si>
  <si>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</si>
  <si>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</si>
  <si>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</si>
  <si>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</si>
  <si>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</si>
  <si>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</si>
  <si>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</si>
  <si>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</si>
  <si>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</si>
  <si>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</si>
  <si>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</si>
  <si>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</si>
  <si>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</si>
  <si>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</si>
  <si>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</si>
  <si>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</si>
  <si>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</si>
  <si>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</si>
  <si>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</si>
  <si>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</si>
  <si>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</si>
  <si>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</si>
  <si>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</si>
  <si>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</si>
  <si>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</si>
  <si>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</si>
  <si>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</si>
  <si>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</si>
  <si>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</si>
  <si>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</si>
  <si>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</si>
  <si>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</si>
  <si>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</si>
  <si>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</si>
  <si>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</si>
  <si>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</si>
  <si>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</si>
  <si>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</si>
  <si>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</si>
  <si>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</si>
  <si>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</si>
  <si>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</si>
  <si>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</si>
  <si>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</si>
  <si>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</si>
  <si>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</si>
  <si>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</si>
  <si>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</si>
  <si>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</si>
  <si>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</si>
  <si>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</si>
  <si>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</si>
  <si>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</si>
  <si>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</si>
  <si>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</si>
  <si>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</si>
  <si>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</si>
  <si>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</si>
  <si>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</si>
  <si>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</si>
  <si>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</si>
  <si>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</si>
  <si>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</si>
  <si>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</si>
  <si>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</si>
  <si>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</si>
  <si>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</si>
  <si>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</si>
  <si>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</si>
  <si>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</si>
  <si>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</si>
  <si>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</si>
  <si>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</si>
  <si>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</si>
  <si>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</si>
  <si>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</si>
  <si>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</si>
  <si>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</si>
  <si>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</si>
  <si>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</si>
  <si>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</si>
  <si>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</si>
  <si>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</si>
  <si>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</si>
  <si>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</si>
  <si>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</si>
  <si>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</si>
  <si>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</si>
  <si>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</si>
  <si>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</si>
  <si>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</si>
  <si>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</si>
  <si>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</si>
  <si>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</si>
  <si>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</si>
  <si>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</si>
  <si>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</si>
  <si>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</si>
  <si>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</si>
  <si>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</si>
  <si>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</si>
  <si>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</si>
  <si>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</si>
  <si>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</si>
  <si>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</si>
  <si>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</si>
  <si>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</si>
  <si>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</si>
  <si>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</si>
  <si>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</si>
  <si>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</si>
  <si>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</si>
  <si>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</si>
  <si>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</si>
  <si>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</si>
  <si>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</si>
  <si>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</si>
  <si>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</si>
  <si>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</si>
  <si>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</si>
  <si>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</si>
  <si>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</si>
  <si>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</si>
  <si>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</si>
  <si>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</si>
  <si>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</si>
  <si>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</si>
  <si>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</si>
  <si>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</si>
  <si>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</si>
  <si>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</si>
  <si>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</si>
  <si>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</si>
  <si>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</si>
  <si>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</si>
  <si>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</si>
  <si>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</si>
  <si>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</si>
  <si>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</si>
  <si>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</si>
  <si>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</si>
  <si>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</si>
  <si>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</si>
  <si>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</si>
  <si>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</si>
  <si>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</si>
  <si>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</si>
  <si>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</si>
  <si>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</si>
  <si>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</si>
  <si>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</si>
  <si>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</si>
  <si>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</si>
  <si>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</si>
  <si>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</si>
  <si>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</si>
  <si>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</si>
  <si>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</si>
  <si>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</si>
  <si>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</si>
  <si>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</si>
  <si>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</si>
  <si>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</si>
  <si>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</si>
  <si>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</si>
  <si>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</si>
  <si>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</si>
  <si>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</si>
  <si>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</si>
  <si>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</si>
  <si>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</si>
  <si>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</si>
  <si>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</si>
  <si>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</si>
  <si>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</si>
  <si>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</si>
  <si>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</si>
  <si>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</si>
  <si>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</si>
  <si>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</si>
  <si>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</si>
  <si>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</si>
  <si>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</si>
  <si>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</si>
  <si>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</si>
  <si>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</si>
  <si>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</si>
  <si>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</si>
  <si>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</si>
  <si>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</si>
  <si>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</si>
  <si>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</si>
  <si>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</si>
  <si>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</si>
  <si>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</si>
  <si>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</si>
  <si>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</si>
  <si>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</si>
  <si>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</si>
  <si>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</si>
  <si>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</si>
  <si>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</si>
  <si>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</si>
  <si>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</si>
  <si>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</si>
  <si>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</si>
  <si>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</si>
  <si>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</si>
  <si>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</si>
  <si>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</si>
  <si>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</si>
  <si>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</si>
  <si>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</si>
  <si>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</si>
  <si>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</si>
  <si>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</si>
  <si>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</si>
  <si>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</si>
  <si>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</si>
  <si>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</si>
  <si>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</si>
  <si>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</si>
  <si>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</si>
  <si>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</si>
  <si>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</si>
  <si>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</si>
  <si>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</si>
  <si>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</si>
  <si>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</si>
  <si>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</si>
  <si>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</si>
  <si>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</si>
  <si>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</si>
  <si>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</si>
  <si>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</si>
  <si>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</si>
  <si>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</si>
  <si>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</si>
  <si>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</si>
  <si>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</si>
  <si>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</si>
  <si>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</si>
  <si>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</si>
  <si>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</si>
  <si>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</si>
  <si>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</si>
  <si>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</si>
  <si>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</si>
  <si>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</si>
  <si>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</si>
  <si>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</si>
  <si>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</si>
  <si>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</si>
  <si>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</si>
  <si>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</si>
  <si>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</si>
  <si>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</si>
  <si>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</si>
  <si>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</si>
  <si>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</si>
  <si>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</si>
  <si>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</si>
  <si>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</si>
  <si>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</si>
  <si>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</si>
  <si>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</si>
  <si>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</si>
  <si>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</si>
  <si>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</si>
  <si>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</si>
  <si>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</si>
  <si>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</si>
  <si>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</si>
  <si>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</si>
  <si>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</si>
  <si>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</si>
  <si>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</si>
  <si>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</si>
  <si>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</si>
  <si>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</si>
  <si>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</si>
  <si>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</si>
  <si>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</si>
  <si>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</si>
  <si>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</si>
  <si>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</si>
  <si>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</si>
  <si>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</si>
  <si>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</si>
  <si>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</si>
  <si>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</si>
  <si>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</si>
  <si>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</si>
  <si>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</si>
  <si>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</si>
  <si>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</si>
  <si>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</si>
  <si>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</si>
  <si>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</si>
  <si>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</si>
  <si>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</si>
  <si>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</si>
  <si>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</si>
  <si>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</si>
  <si>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</si>
  <si>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</si>
  <si>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</si>
  <si>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</si>
  <si>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</si>
  <si>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</si>
  <si>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</si>
  <si>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</si>
  <si>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</si>
  <si>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</si>
  <si>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</si>
  <si>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</si>
  <si>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</si>
  <si>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</si>
  <si>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</si>
  <si>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</si>
  <si>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</si>
  <si>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</si>
  <si>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</si>
  <si>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</si>
  <si>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</si>
  <si>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</si>
  <si>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</si>
  <si>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</si>
  <si>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</si>
  <si>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</si>
  <si>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</si>
  <si>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</si>
  <si>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</si>
  <si>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</si>
  <si>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</si>
  <si>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</si>
  <si>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</si>
  <si>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</si>
  <si>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</si>
  <si>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</si>
  <si>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</si>
  <si>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</si>
  <si>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</si>
  <si>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</si>
  <si>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</si>
  <si>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</si>
  <si>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</si>
  <si>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</si>
  <si>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</si>
  <si>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</si>
  <si>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</si>
  <si>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</si>
  <si>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</si>
  <si>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</si>
  <si>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</si>
  <si>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</si>
  <si>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</si>
  <si>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</si>
  <si>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</si>
  <si>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</si>
  <si>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</si>
  <si>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</si>
  <si>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</si>
  <si>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</si>
  <si>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</si>
  <si>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</si>
  <si>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</si>
  <si>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</si>
  <si>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</si>
  <si>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</si>
  <si>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</si>
  <si>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</si>
  <si>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</si>
  <si>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</si>
  <si>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</si>
  <si>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</si>
  <si>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</si>
  <si>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</si>
  <si>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</si>
  <si>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</si>
  <si>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</si>
  <si>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</si>
  <si>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</si>
  <si>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</si>
  <si>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</si>
  <si>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</si>
  <si>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</si>
  <si>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</si>
  <si>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</si>
  <si>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</si>
  <si>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</si>
  <si>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</si>
  <si>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</si>
  <si>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</si>
  <si>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</si>
  <si>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</si>
  <si>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</si>
  <si>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</si>
  <si>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</si>
  <si>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</si>
  <si>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</si>
  <si>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</si>
  <si>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</si>
  <si>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</si>
  <si>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</si>
  <si>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</si>
  <si>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</si>
  <si>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</si>
  <si>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</si>
  <si>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</si>
  <si>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</si>
  <si>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</si>
  <si>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</si>
  <si>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</si>
  <si>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</si>
  <si>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</si>
  <si>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</si>
  <si>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</si>
  <si>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</si>
  <si>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</si>
  <si>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</si>
  <si>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</si>
  <si>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</si>
  <si>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</si>
  <si>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</si>
  <si>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</si>
  <si>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</si>
  <si>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</si>
  <si>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</si>
  <si>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</si>
  <si>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</si>
  <si>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</si>
  <si>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</si>
  <si>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</si>
  <si>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</si>
  <si>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</si>
  <si>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</si>
  <si>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</si>
  <si>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</si>
  <si>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</si>
  <si>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</si>
  <si>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</si>
  <si>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</si>
  <si>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</si>
  <si>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</si>
  <si>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</si>
  <si>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</si>
  <si>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</si>
  <si>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</si>
  <si>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</si>
  <si>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</si>
  <si>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</si>
  <si>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</si>
  <si>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</si>
  <si>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</si>
  <si>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</si>
  <si>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</si>
  <si>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</si>
  <si>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</si>
  <si>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</si>
  <si>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</si>
  <si>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</si>
  <si>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</si>
  <si>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</si>
  <si>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</si>
  <si>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</si>
  <si>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</si>
  <si>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</si>
  <si>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</si>
  <si>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</si>
  <si>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</si>
  <si>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</si>
  <si>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</si>
  <si>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</si>
  <si>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</si>
  <si>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</si>
  <si>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</si>
  <si>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</si>
  <si>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</si>
  <si>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</si>
  <si>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</si>
  <si>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</si>
  <si>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</si>
  <si>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</si>
  <si>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</si>
  <si>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</si>
  <si>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</si>
  <si>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</si>
  <si>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</si>
  <si>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</si>
  <si>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</si>
  <si>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</si>
  <si>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</si>
  <si>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</si>
  <si>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</si>
  <si>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</si>
  <si>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</si>
  <si>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</si>
  <si>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</si>
  <si>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</si>
  <si>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</si>
  <si>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</si>
  <si>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</si>
  <si>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</si>
  <si>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</si>
  <si>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</si>
  <si>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</si>
  <si>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</si>
  <si>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</si>
  <si>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</si>
  <si>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</si>
  <si>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</si>
  <si>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</si>
  <si>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</si>
  <si>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</si>
  <si>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</si>
  <si>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</si>
  <si>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</si>
  <si>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</si>
  <si>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</si>
  <si>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</si>
  <si>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</si>
  <si>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</si>
  <si>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</si>
  <si>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</si>
  <si>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</si>
  <si>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</si>
  <si>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</si>
  <si>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</si>
  <si>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</si>
  <si>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</si>
  <si>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</si>
  <si>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</si>
  <si>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</si>
  <si>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</si>
  <si>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</si>
  <si>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</si>
  <si>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</si>
  <si>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</si>
  <si>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</si>
  <si>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</si>
  <si>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</si>
  <si>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</si>
  <si>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</si>
  <si>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</si>
  <si>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</si>
  <si>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</si>
  <si>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</si>
  <si>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</si>
  <si>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</si>
  <si>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</si>
  <si>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</si>
  <si>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</si>
  <si>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</si>
  <si>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</si>
  <si>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</si>
  <si>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</si>
  <si>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</si>
  <si>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</si>
  <si>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</si>
  <si>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</si>
  <si>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</si>
  <si>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</si>
  <si>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</si>
  <si>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</si>
  <si>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</si>
  <si>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</si>
  <si>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</si>
  <si>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</si>
  <si>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</si>
  <si>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</si>
  <si>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</si>
  <si>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</si>
  <si>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</si>
  <si>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</si>
  <si>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</si>
  <si>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</si>
  <si>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</si>
  <si>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</si>
  <si>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</si>
  <si>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</si>
  <si>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</si>
  <si>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</si>
  <si>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</si>
  <si>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</si>
  <si>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</si>
  <si>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</si>
  <si>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</si>
  <si>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</si>
  <si>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</si>
  <si>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</si>
  <si>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</si>
  <si>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</si>
  <si>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</si>
  <si>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</si>
  <si>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</si>
  <si>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</si>
  <si>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</si>
  <si>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</si>
  <si>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</si>
  <si>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</si>
  <si>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</si>
  <si>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</si>
  <si>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</si>
  <si>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</si>
  <si>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</si>
  <si>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</si>
  <si>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</si>
  <si>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</si>
  <si>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</si>
  <si>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</si>
  <si>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</si>
  <si>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</si>
  <si>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</si>
  <si>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</si>
  <si>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</si>
  <si>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</si>
  <si>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</si>
  <si>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</si>
  <si>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</si>
  <si>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</si>
  <si>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</si>
  <si>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</si>
  <si>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</si>
  <si>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</si>
  <si>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</si>
  <si>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</si>
  <si>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</si>
  <si>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</si>
  <si>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</si>
  <si>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</si>
  <si>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</si>
  <si>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</si>
  <si>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</si>
  <si>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</si>
  <si>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</si>
  <si>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</si>
  <si>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</si>
  <si>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</si>
  <si>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</si>
  <si>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</si>
  <si>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</si>
  <si>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</si>
  <si>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</si>
  <si>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</si>
  <si>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</si>
  <si>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</si>
  <si>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</si>
  <si>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</si>
  <si>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</si>
  <si>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</si>
  <si>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</si>
  <si>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</si>
  <si>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</si>
  <si>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</si>
  <si>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</si>
  <si>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</si>
  <si>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</si>
  <si>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</si>
  <si>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</si>
  <si>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</si>
  <si>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</si>
  <si>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</si>
  <si>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</si>
  <si>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</si>
  <si>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</si>
  <si>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</si>
  <si>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</si>
  <si>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</si>
  <si>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</si>
  <si>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</si>
  <si>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</si>
  <si>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</si>
  <si>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</si>
  <si>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</si>
  <si>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</si>
  <si>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</si>
  <si>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</si>
  <si>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</si>
  <si>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</si>
  <si>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</si>
  <si>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</si>
  <si>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</si>
  <si>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</si>
  <si>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</si>
  <si>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</si>
  <si>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</si>
  <si>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</si>
  <si>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</si>
  <si>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</si>
  <si>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</si>
  <si>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</si>
  <si>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</si>
  <si>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</si>
  <si>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</si>
  <si>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</si>
  <si>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</si>
  <si>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</si>
  <si>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</si>
  <si>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</si>
  <si>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</si>
  <si>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</si>
  <si>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</si>
  <si>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</si>
  <si>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</si>
  <si>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</si>
  <si>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</si>
  <si>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</si>
  <si>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</si>
  <si>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</si>
  <si>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</si>
  <si>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</si>
  <si>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</si>
  <si>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</si>
  <si>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</si>
  <si>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</si>
  <si>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</si>
  <si>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</si>
  <si>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</si>
  <si>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</si>
  <si>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</si>
  <si>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</si>
  <si>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</si>
  <si>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</si>
  <si>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</si>
  <si>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</si>
  <si>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</si>
  <si>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</si>
  <si>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</si>
  <si>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</si>
  <si>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</si>
  <si>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</si>
  <si>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</si>
  <si>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</si>
  <si>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</si>
  <si>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</si>
  <si>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</si>
  <si>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</si>
  <si>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</si>
  <si>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</si>
  <si>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</si>
  <si>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</si>
  <si>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</si>
  <si>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</si>
  <si>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</si>
  <si>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</si>
  <si>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</si>
  <si>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</si>
  <si>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</si>
  <si>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</si>
  <si>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</si>
  <si>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</si>
  <si>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</si>
  <si>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</si>
  <si>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</si>
  <si>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</si>
  <si>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</si>
  <si>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</si>
  <si>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</si>
  <si>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</si>
  <si>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</si>
  <si>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</si>
  <si>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</si>
  <si>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</si>
  <si>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</si>
  <si>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</si>
  <si>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</si>
  <si>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</si>
  <si>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</si>
  <si>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</si>
  <si>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</si>
  <si>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</si>
  <si>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</si>
  <si>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</si>
  <si>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</si>
  <si>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</si>
  <si>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</si>
  <si>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</si>
  <si>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</si>
  <si>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</si>
  <si>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</si>
  <si>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</si>
  <si>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</si>
  <si>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</si>
  <si>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</si>
  <si>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</si>
  <si>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</si>
  <si>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</si>
  <si>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</si>
  <si>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</si>
  <si>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</si>
  <si>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</si>
  <si>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</si>
  <si>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</si>
  <si>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</si>
  <si>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</si>
  <si>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</si>
  <si>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</si>
  <si>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</si>
  <si>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</si>
  <si>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</si>
  <si>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</si>
  <si>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</si>
  <si>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</si>
  <si>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</si>
  <si>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</si>
  <si>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</si>
  <si>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</si>
  <si>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</si>
  <si>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</si>
  <si>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</si>
  <si>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</si>
  <si>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</si>
  <si>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</si>
  <si>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</si>
  <si>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</si>
  <si>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</si>
  <si>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</si>
  <si>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</si>
  <si>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</si>
  <si>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</si>
  <si>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</si>
  <si>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</si>
  <si>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</si>
  <si>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</si>
  <si>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</si>
  <si>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</si>
  <si>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</si>
  <si>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</si>
  <si>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</si>
  <si>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</si>
  <si>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</si>
  <si>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</si>
  <si>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</si>
  <si>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</si>
  <si>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</si>
  <si>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</si>
  <si>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</si>
  <si>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</si>
  <si>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</si>
  <si>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</si>
  <si>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</si>
  <si>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</si>
  <si>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</si>
  <si>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</si>
  <si>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</si>
  <si>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</si>
  <si>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</si>
  <si>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</si>
  <si>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</si>
  <si>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</si>
  <si>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</si>
  <si>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</si>
  <si>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</si>
  <si>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</si>
  <si>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</si>
  <si>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</si>
  <si>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</si>
  <si>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</si>
  <si>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</si>
  <si>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</si>
  <si>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</si>
  <si>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</si>
  <si>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</si>
  <si>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</si>
  <si>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</si>
  <si>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</si>
  <si>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</si>
  <si>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</si>
  <si>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</si>
  <si>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</si>
  <si>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</si>
  <si>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</si>
  <si>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</si>
  <si>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</si>
  <si>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</si>
  <si>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</si>
  <si>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</si>
  <si>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</si>
  <si>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</si>
  <si>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</si>
  <si>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</si>
  <si>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</si>
  <si>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</si>
  <si>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</si>
  <si>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</si>
  <si>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</si>
  <si>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</si>
  <si>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</si>
  <si>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</si>
  <si>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</si>
  <si>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</si>
  <si>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</si>
  <si>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</si>
  <si>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</si>
  <si>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</si>
  <si>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</si>
  <si>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</si>
  <si>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</si>
  <si>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</si>
  <si>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</si>
  <si>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</si>
  <si>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</si>
  <si>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</si>
  <si>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</si>
  <si>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</si>
  <si>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</si>
  <si>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</si>
  <si>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</si>
  <si>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</si>
  <si>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</si>
  <si>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</si>
  <si>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</si>
  <si>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</si>
  <si>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</si>
  <si>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</si>
  <si>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</si>
  <si>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</si>
  <si>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</si>
  <si>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</si>
  <si>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</si>
  <si>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</si>
  <si>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</si>
  <si>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</si>
  <si>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</si>
  <si>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</si>
  <si>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</si>
  <si>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</si>
  <si>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</si>
  <si>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</si>
  <si>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</si>
  <si>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</si>
  <si>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</si>
  <si>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</si>
  <si>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</si>
  <si>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</si>
  <si>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</si>
  <si>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</si>
  <si>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</si>
  <si>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</si>
  <si>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</si>
  <si>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</si>
  <si>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</si>
  <si>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</si>
  <si>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</si>
  <si>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</si>
  <si>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</si>
  <si>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</si>
  <si>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</si>
  <si>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</si>
  <si>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</si>
  <si>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</si>
  <si>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</si>
  <si>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</si>
  <si>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</si>
  <si>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</si>
  <si>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</si>
  <si>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</si>
  <si>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</si>
  <si>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</si>
  <si>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</si>
  <si>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</si>
  <si>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</si>
  <si>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</si>
  <si>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</si>
  <si>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</si>
  <si>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</si>
  <si>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</si>
  <si>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</si>
  <si>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</si>
  <si>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</si>
  <si>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</si>
  <si>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</si>
  <si>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</si>
  <si>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</si>
  <si>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</si>
  <si>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</si>
  <si>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</si>
  <si>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</si>
  <si>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</si>
  <si>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</si>
  <si>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</si>
  <si>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</si>
  <si>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</si>
  <si>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</si>
  <si>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</si>
  <si>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</si>
  <si>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</si>
  <si>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</si>
  <si>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</si>
  <si>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</si>
  <si>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</si>
  <si>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</si>
  <si>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</si>
  <si>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</si>
  <si>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</si>
  <si>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</si>
  <si>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</si>
  <si>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</si>
  <si>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</si>
  <si>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</si>
  <si>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</si>
  <si>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</si>
  <si>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</si>
  <si>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</si>
  <si>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</si>
  <si>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</si>
  <si>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</si>
  <si>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</si>
  <si>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</si>
  <si>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</si>
  <si>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</si>
  <si>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</si>
  <si>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</si>
  <si>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</si>
  <si>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</si>
  <si>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</si>
  <si>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</si>
  <si>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</si>
  <si>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</si>
  <si>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</si>
  <si>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</si>
  <si>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</si>
  <si>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</si>
  <si>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</si>
  <si>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</si>
  <si>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</si>
  <si>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</si>
  <si>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</si>
  <si>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</si>
  <si>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</si>
  <si>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</si>
  <si>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</si>
  <si>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</si>
  <si>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</si>
  <si>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</si>
  <si>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</si>
  <si>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</si>
  <si>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</si>
  <si>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</si>
  <si>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</si>
  <si>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</si>
  <si>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</si>
  <si>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</si>
  <si>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</si>
  <si>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</si>
  <si>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</si>
  <si>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</si>
  <si>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</si>
  <si>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</si>
  <si>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</si>
  <si>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</si>
  <si>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</si>
  <si>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</si>
  <si>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</si>
  <si>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</si>
  <si>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</si>
  <si>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</si>
  <si>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</si>
  <si>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</si>
  <si>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</si>
  <si>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</si>
  <si>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</si>
  <si>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</si>
  <si>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</si>
  <si>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</si>
  <si>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</si>
  <si>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</si>
  <si>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</si>
  <si>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</si>
  <si>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</si>
  <si>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</si>
  <si>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</si>
  <si>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</si>
  <si>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</si>
  <si>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</si>
  <si>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</si>
  <si>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</si>
  <si>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</si>
  <si>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</si>
  <si>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</si>
  <si>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</si>
  <si>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</si>
  <si>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</si>
  <si>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</si>
  <si>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</si>
  <si>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</si>
  <si>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</si>
  <si>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</si>
  <si>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</si>
  <si>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</si>
  <si>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</si>
  <si>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</si>
  <si>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</si>
  <si>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</si>
  <si>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</si>
  <si>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</si>
  <si>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</si>
  <si>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</si>
  <si>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</si>
  <si>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</si>
  <si>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</si>
  <si>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</si>
  <si>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</si>
  <si>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</si>
  <si>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</si>
  <si>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</si>
  <si>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</si>
  <si>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</si>
  <si>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</si>
  <si>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</si>
  <si>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</si>
  <si>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</si>
  <si>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</si>
  <si>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</si>
  <si>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</si>
  <si>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</si>
  <si>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</si>
  <si>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</si>
  <si>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</si>
  <si>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</si>
  <si>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</si>
  <si>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</si>
  <si>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</si>
  <si>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</si>
  <si>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</si>
  <si>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</si>
  <si>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</si>
  <si>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</si>
  <si>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</si>
  <si>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</si>
  <si>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</si>
  <si>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</si>
  <si>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</si>
  <si>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</si>
  <si>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</si>
  <si>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</si>
  <si>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</si>
  <si>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</si>
  <si>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</si>
  <si>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</si>
  <si>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</si>
  <si>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</si>
  <si>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</si>
  <si>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</si>
  <si>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</si>
  <si>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</si>
  <si>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</si>
  <si>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</si>
  <si>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</si>
  <si>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</si>
  <si>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</si>
  <si>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</si>
  <si>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</si>
  <si>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</si>
  <si>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</si>
  <si>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</si>
  <si>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</si>
  <si>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</si>
  <si>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</si>
  <si>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</si>
  <si>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</si>
  <si>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</si>
  <si>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</si>
  <si>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</si>
  <si>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</si>
  <si>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</si>
  <si>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</si>
  <si>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</si>
  <si>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</si>
  <si>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</si>
  <si>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</si>
  <si>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</si>
  <si>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</si>
  <si>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</si>
  <si>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</si>
  <si>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</si>
  <si>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</si>
  <si>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</si>
  <si>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</si>
  <si>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</si>
  <si>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</si>
  <si>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</si>
  <si>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</si>
  <si>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</si>
  <si>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</si>
  <si>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</si>
  <si>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</si>
  <si>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</si>
  <si>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</si>
  <si>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</si>
  <si>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</si>
  <si>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</si>
  <si>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</si>
  <si>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</si>
  <si>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</si>
  <si>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</si>
  <si>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</si>
  <si>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</si>
  <si>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</si>
  <si>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</si>
  <si>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</si>
  <si>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</si>
  <si>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</si>
  <si>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</si>
  <si>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</si>
  <si>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</si>
  <si>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</si>
  <si>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</si>
  <si>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</si>
  <si>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</si>
  <si>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</si>
  <si>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</si>
  <si>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</si>
  <si>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</si>
  <si>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</si>
  <si>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</si>
  <si>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</si>
  <si>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</si>
  <si>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</si>
  <si>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</si>
  <si>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</si>
  <si>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</si>
  <si>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</si>
  <si>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</si>
  <si>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</si>
  <si>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</si>
  <si>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</si>
  <si>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</si>
  <si>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</si>
  <si>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</si>
  <si>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</si>
  <si>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</si>
  <si>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</si>
  <si>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</si>
  <si>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</si>
  <si>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</si>
  <si>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</si>
  <si>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</si>
  <si>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</si>
  <si>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</si>
  <si>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</si>
  <si>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</si>
  <si>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</si>
  <si>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</si>
  <si>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</si>
  <si>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</si>
  <si>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</si>
  <si>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</si>
  <si>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</si>
  <si>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</si>
  <si>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</si>
  <si>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</si>
  <si>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</si>
  <si>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</si>
  <si>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</si>
  <si>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</si>
  <si>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</si>
  <si>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</si>
  <si>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</si>
  <si>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</si>
  <si>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</si>
  <si>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</si>
  <si>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</si>
  <si>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</si>
  <si>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</si>
  <si>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</si>
  <si>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</si>
  <si>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</si>
  <si>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</si>
  <si>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</si>
  <si>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</si>
  <si>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</si>
  <si>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</si>
  <si>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</si>
  <si>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</si>
  <si>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</si>
  <si>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</si>
  <si>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</si>
  <si>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</si>
  <si>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</si>
  <si>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</si>
  <si>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</si>
  <si>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</si>
  <si>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</si>
  <si>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</si>
  <si>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</si>
  <si>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</si>
  <si>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</si>
  <si>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</si>
  <si>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</si>
  <si>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</si>
  <si>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</si>
  <si>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</si>
  <si>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</si>
  <si>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</si>
  <si>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</si>
  <si>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</si>
  <si>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</si>
  <si>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</si>
  <si>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</si>
  <si>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</si>
  <si>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</si>
  <si>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</si>
  <si>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</si>
  <si>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</si>
  <si>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</si>
  <si>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</si>
  <si>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</si>
  <si>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</si>
  <si>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</si>
  <si>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</si>
  <si>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</si>
  <si>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</si>
  <si>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</si>
  <si>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</si>
  <si>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</si>
  <si>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</si>
  <si>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</si>
  <si>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</si>
  <si>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</si>
  <si>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</si>
  <si>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</si>
  <si>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</si>
  <si>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</si>
  <si>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</si>
  <si>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</si>
  <si>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</si>
  <si>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</si>
  <si>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</si>
  <si>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</si>
  <si>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</si>
  <si>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</si>
  <si>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</si>
  <si>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</si>
  <si>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</si>
  <si>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</si>
  <si>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</si>
  <si>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</si>
  <si>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</si>
  <si>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</si>
  <si>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</si>
  <si>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</si>
  <si>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</si>
  <si>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</si>
  <si>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</si>
  <si>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</si>
  <si>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</si>
  <si>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</si>
  <si>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</si>
  <si>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</si>
  <si>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</si>
  <si>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</si>
  <si>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</si>
  <si>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</si>
  <si>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</si>
  <si>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</si>
  <si>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</si>
  <si>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</si>
  <si>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</si>
  <si>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</si>
  <si>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</si>
  <si>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</si>
  <si>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</si>
  <si>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</si>
  <si>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</si>
  <si>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</si>
  <si>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</si>
  <si>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</si>
  <si>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</si>
  <si>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</si>
  <si>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</si>
  <si>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</si>
  <si>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</si>
  <si>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</si>
  <si>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</si>
  <si>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</si>
  <si>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</si>
  <si>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</si>
  <si>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</si>
  <si>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</si>
  <si>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</si>
  <si>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</si>
  <si>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</si>
  <si>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</si>
  <si>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</si>
  <si>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</si>
  <si>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</si>
  <si>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</si>
  <si>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</si>
  <si>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</si>
  <si>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</si>
  <si>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</si>
  <si>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</si>
  <si>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</si>
  <si>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</si>
  <si>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</si>
  <si>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</si>
  <si>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</si>
  <si>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</si>
  <si>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</si>
  <si>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</si>
  <si>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</si>
  <si>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</si>
  <si>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</si>
  <si>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</si>
  <si>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</si>
  <si>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</si>
  <si>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</si>
  <si>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</si>
  <si>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</si>
  <si>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</si>
  <si>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</si>
  <si>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</si>
  <si>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</si>
  <si>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</si>
  <si>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</si>
  <si>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</si>
  <si>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</si>
  <si>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</si>
  <si>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</si>
  <si>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</si>
  <si>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</si>
  <si>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</si>
  <si>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</si>
  <si>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</si>
  <si>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</si>
  <si>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</si>
  <si>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</si>
  <si>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</si>
  <si>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</si>
  <si>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</si>
  <si>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</si>
  <si>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</si>
  <si>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</si>
  <si>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</si>
  <si>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</si>
  <si>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</si>
  <si>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</si>
  <si>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</si>
  <si>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</si>
  <si>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</si>
  <si>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</si>
  <si>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</si>
  <si>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</si>
  <si>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</si>
  <si>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</si>
  <si>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</si>
  <si>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</si>
  <si>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</si>
  <si>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</si>
  <si>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</si>
  <si>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</si>
  <si>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</si>
  <si>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</si>
  <si>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</si>
  <si>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</si>
  <si>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</si>
  <si>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</si>
  <si>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</si>
  <si>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</si>
  <si>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</si>
  <si>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</si>
  <si>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</si>
  <si>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</si>
  <si>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</si>
  <si>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</si>
  <si>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</si>
  <si>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</si>
  <si>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</si>
  <si>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</si>
  <si>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</si>
  <si>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</si>
  <si>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</si>
  <si>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</si>
  <si>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</si>
  <si>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</si>
  <si>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</si>
  <si>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</si>
  <si>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</si>
  <si>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</si>
  <si>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</si>
  <si>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</si>
  <si>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</si>
  <si>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</si>
  <si>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</si>
  <si>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</si>
  <si>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</si>
  <si>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</si>
  <si>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</si>
  <si>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</si>
  <si>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</si>
  <si>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</si>
  <si>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</si>
  <si>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</si>
  <si>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</si>
  <si>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</si>
  <si>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</si>
  <si>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</si>
  <si>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</si>
  <si>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</si>
  <si>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</si>
  <si>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</si>
  <si>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</si>
  <si>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</si>
  <si>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</si>
  <si>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</si>
  <si>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</si>
  <si>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</si>
  <si>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</si>
  <si>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</si>
  <si>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</si>
  <si>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</si>
  <si>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</si>
  <si>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</si>
  <si>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</si>
  <si>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</si>
  <si>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</si>
  <si>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</si>
  <si>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</si>
  <si>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</si>
  <si>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</si>
  <si>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</si>
  <si>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</si>
  <si>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</si>
  <si>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</si>
  <si>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</si>
  <si>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</si>
  <si>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</si>
  <si>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</si>
  <si>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</si>
  <si>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</si>
  <si>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</si>
  <si>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</si>
  <si>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</si>
  <si>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</si>
  <si>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</si>
  <si>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</si>
  <si>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</si>
  <si>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</si>
  <si>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</si>
  <si>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</si>
  <si>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</si>
  <si>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</si>
  <si>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</si>
  <si>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</si>
  <si>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</si>
  <si>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</si>
  <si>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</si>
  <si>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</si>
  <si>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</si>
  <si>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</si>
  <si>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</si>
  <si>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</si>
  <si>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</si>
  <si>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</si>
  <si>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</si>
  <si>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</si>
  <si>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</si>
  <si>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</si>
  <si>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</si>
  <si>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</si>
  <si>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</si>
  <si>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</si>
  <si>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</si>
  <si>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</si>
  <si>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</si>
  <si>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</si>
  <si>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</si>
  <si>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</si>
  <si>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</si>
  <si>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</si>
  <si>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</si>
  <si>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</si>
  <si>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</si>
  <si>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</si>
  <si>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</si>
  <si>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</si>
  <si>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</si>
  <si>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</si>
  <si>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</si>
  <si>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</si>
  <si>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</si>
  <si>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</si>
  <si>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</si>
  <si>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</si>
  <si>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</si>
  <si>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</si>
  <si>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</si>
  <si>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</si>
  <si>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</si>
  <si>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</si>
  <si>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</si>
  <si>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</si>
  <si>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</si>
  <si>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</si>
  <si>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</si>
  <si>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</si>
  <si>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</si>
  <si>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</si>
  <si>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</si>
  <si>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</si>
  <si>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</si>
  <si>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</si>
  <si>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</si>
  <si>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</si>
  <si>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</si>
  <si>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</si>
  <si>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</si>
  <si>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</si>
  <si>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</si>
  <si>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</si>
  <si>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</si>
  <si>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</si>
  <si>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</si>
  <si>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</si>
  <si>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</si>
  <si>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</si>
  <si>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</si>
  <si>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</si>
  <si>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</si>
  <si>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</si>
  <si>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</si>
  <si>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</si>
  <si>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</si>
  <si>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</si>
  <si>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</si>
  <si>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</si>
  <si>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</si>
  <si>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</si>
  <si>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</si>
  <si>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</si>
  <si>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</si>
  <si>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</si>
  <si>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</si>
  <si>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</si>
  <si>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</si>
  <si>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</si>
  <si>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</si>
  <si>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</si>
  <si>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</si>
  <si>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</si>
  <si>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</si>
  <si>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</si>
  <si>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</si>
  <si>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</si>
  <si>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</si>
  <si>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</si>
  <si>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</si>
  <si>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</si>
  <si>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</si>
  <si>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</si>
  <si>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</si>
  <si>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</si>
  <si>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</si>
  <si>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</si>
  <si>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</si>
  <si>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</si>
  <si>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</si>
  <si>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</si>
  <si>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</si>
  <si>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</si>
  <si>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</si>
  <si>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</si>
  <si>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</si>
  <si>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</si>
  <si>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</si>
  <si>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</si>
  <si>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</si>
  <si>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</si>
  <si>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</si>
  <si>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</si>
  <si>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</si>
  <si>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</si>
  <si>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</si>
  <si>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</si>
  <si>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</si>
  <si>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</si>
  <si>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</si>
  <si>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</si>
  <si>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</si>
  <si>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</si>
  <si>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</si>
  <si>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</si>
  <si>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</si>
  <si>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</si>
  <si>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</si>
  <si>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</si>
  <si>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</si>
  <si>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</si>
  <si>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</si>
  <si>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</si>
  <si>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</si>
  <si>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</si>
  <si>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</si>
  <si>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</si>
  <si>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</si>
  <si>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</si>
  <si>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</si>
  <si>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</si>
  <si>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</si>
  <si>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</si>
  <si>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</si>
  <si>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</si>
  <si>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</si>
  <si>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</si>
  <si>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</si>
  <si>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</si>
  <si>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</si>
  <si>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</si>
  <si>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</si>
  <si>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</si>
  <si>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</si>
  <si>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</si>
  <si>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</si>
  <si>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</si>
  <si>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</si>
  <si>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</si>
  <si>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</si>
  <si>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</si>
  <si>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</si>
  <si>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</si>
  <si>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</si>
  <si>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</si>
  <si>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</si>
  <si>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</si>
  <si>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</si>
  <si>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</si>
  <si>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</si>
  <si>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</si>
  <si>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</si>
  <si>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</si>
  <si>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</si>
  <si>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</si>
  <si>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</si>
  <si>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</si>
  <si>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</si>
  <si>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</si>
  <si>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</si>
  <si>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</si>
  <si>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</si>
  <si>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</si>
  <si>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</si>
  <si>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</si>
  <si>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</si>
  <si>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</si>
  <si>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</si>
  <si>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</si>
  <si>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</si>
  <si>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</si>
  <si>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</si>
  <si>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</si>
  <si>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</si>
  <si>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</si>
  <si>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</si>
  <si>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</si>
  <si>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</si>
  <si>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</si>
  <si>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</si>
  <si>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</si>
  <si>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</si>
  <si>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</si>
  <si>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</si>
  <si>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</si>
  <si>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</si>
  <si>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</si>
  <si>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</si>
  <si>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</si>
  <si>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</si>
  <si>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</si>
  <si>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</si>
  <si>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</si>
  <si>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</si>
  <si>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</si>
  <si>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</si>
  <si>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</si>
  <si>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</si>
  <si>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</si>
  <si>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</si>
  <si>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</si>
  <si>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</si>
  <si>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</si>
  <si>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</si>
  <si>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</si>
  <si>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</si>
  <si>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</si>
  <si>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</si>
  <si>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</si>
  <si>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</si>
  <si>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</si>
  <si>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</si>
  <si>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</si>
  <si>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</si>
  <si>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</si>
  <si>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</si>
  <si>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</si>
  <si>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</si>
  <si>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</si>
  <si>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</si>
  <si>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</si>
  <si>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</si>
  <si>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</si>
  <si>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</si>
  <si>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</si>
  <si>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</si>
  <si>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</si>
  <si>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</si>
  <si>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</si>
  <si>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</si>
  <si>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</si>
  <si>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</si>
  <si>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</si>
  <si>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</si>
  <si>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</si>
  <si>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</si>
  <si>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</si>
  <si>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</si>
  <si>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</si>
  <si>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</si>
  <si>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</si>
  <si>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</si>
  <si>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</si>
  <si>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</si>
  <si>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</si>
  <si>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</si>
  <si>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</si>
  <si>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</si>
  <si>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</si>
  <si>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</si>
  <si>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</si>
  <si>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</si>
  <si>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</si>
  <si>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</si>
  <si>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</si>
  <si>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</si>
  <si>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</si>
  <si>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</si>
  <si>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</si>
  <si>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</si>
  <si>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</si>
  <si>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</si>
  <si>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</si>
  <si>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</si>
  <si>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</si>
  <si>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</si>
  <si>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</si>
  <si>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</si>
  <si>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</si>
  <si>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</si>
  <si>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</si>
  <si>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</si>
  <si>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</si>
  <si>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</si>
  <si>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</si>
  <si>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</si>
  <si>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</si>
  <si>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</si>
  <si>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</si>
  <si>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</si>
  <si>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</si>
  <si>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</si>
  <si>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</si>
  <si>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</si>
  <si>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</si>
  <si>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</si>
  <si>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</si>
  <si>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</si>
  <si>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</si>
  <si>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</si>
  <si>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</si>
  <si>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</si>
  <si>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</si>
  <si>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</si>
  <si>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</si>
  <si>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</si>
  <si>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</si>
  <si>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</si>
  <si>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</si>
  <si>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</si>
  <si>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</si>
  <si>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</si>
  <si>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</si>
  <si>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</si>
  <si>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</si>
  <si>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</si>
  <si>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</si>
  <si>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</si>
  <si>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</si>
  <si>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</si>
  <si>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</si>
  <si>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</si>
  <si>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</si>
  <si>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</si>
  <si>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</si>
  <si>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</si>
  <si>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</si>
  <si>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</si>
  <si>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</si>
  <si>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</si>
  <si>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</si>
  <si>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</si>
  <si>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</si>
  <si>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</si>
  <si>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</si>
  <si>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</si>
  <si>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</si>
  <si>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</si>
  <si>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</si>
  <si>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</si>
  <si>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</si>
  <si>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</si>
  <si>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</si>
  <si>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</si>
  <si>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</si>
  <si>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</si>
  <si>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</si>
  <si>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</si>
  <si>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</si>
  <si>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</si>
  <si>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</si>
  <si>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</si>
  <si>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</si>
  <si>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</si>
  <si>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</si>
  <si>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</si>
  <si>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</si>
  <si>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</si>
  <si>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</si>
  <si>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</si>
  <si>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</si>
  <si>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</si>
  <si>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</si>
  <si>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</si>
  <si>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</si>
  <si>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</si>
  <si>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</si>
  <si>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</si>
  <si>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</si>
  <si>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</si>
  <si>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</si>
  <si>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</si>
  <si>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</si>
  <si>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</si>
  <si>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</si>
  <si>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</si>
  <si>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</si>
  <si>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</si>
  <si>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</si>
  <si>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</si>
  <si>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</si>
  <si>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</si>
  <si>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</si>
  <si>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</si>
  <si>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</si>
  <si>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</si>
  <si>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</si>
  <si>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</si>
  <si>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</si>
  <si>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</si>
  <si>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</si>
  <si>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</si>
  <si>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</si>
  <si>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</si>
  <si>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</si>
  <si>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</si>
  <si>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</si>
  <si>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</si>
  <si>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</si>
  <si>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</si>
  <si>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</si>
  <si>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</si>
  <si>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</si>
  <si>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</si>
  <si>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</si>
  <si>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</si>
  <si>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</si>
  <si>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</si>
  <si>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</si>
  <si>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</si>
  <si>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</si>
  <si>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</si>
  <si>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</si>
  <si>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</si>
  <si>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</si>
  <si>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</si>
  <si>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</si>
  <si>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</si>
  <si>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</si>
  <si>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</si>
  <si>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</si>
  <si>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</si>
  <si>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</si>
  <si>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</si>
  <si>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</si>
  <si>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</si>
  <si>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</si>
  <si>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</si>
  <si>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</si>
  <si>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</si>
  <si>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</si>
  <si>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</si>
  <si>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</si>
  <si>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</si>
  <si>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</si>
  <si>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</si>
  <si>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</si>
  <si>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</si>
  <si>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</si>
  <si>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</si>
  <si>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</si>
  <si>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</si>
  <si>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</si>
  <si>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</si>
  <si>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</si>
  <si>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</si>
  <si>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</si>
  <si>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</si>
  <si>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</si>
  <si>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</si>
  <si>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</si>
  <si>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</si>
  <si>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</si>
  <si>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</si>
  <si>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</si>
  <si>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</si>
  <si>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</si>
  <si>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</si>
  <si>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</si>
  <si>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</si>
  <si>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</si>
  <si>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</si>
  <si>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</si>
  <si>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</si>
  <si>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</si>
  <si>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</si>
  <si>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</si>
  <si>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</si>
  <si>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</si>
  <si>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</si>
  <si>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</si>
  <si>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</si>
  <si>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</si>
  <si>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</si>
  <si>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</si>
  <si>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</si>
  <si>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</si>
  <si>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</si>
  <si>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</si>
  <si>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</si>
  <si>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</si>
  <si>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</si>
  <si>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</si>
  <si>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</si>
  <si>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</si>
  <si>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</si>
  <si>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</si>
  <si>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</si>
  <si>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</si>
  <si>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</si>
  <si>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</si>
  <si>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</si>
  <si>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</si>
  <si>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</si>
  <si>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</si>
  <si>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</si>
  <si>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</si>
  <si>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</si>
  <si>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</si>
  <si>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</si>
  <si>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</si>
  <si>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</si>
  <si>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</si>
  <si>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</si>
  <si>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</si>
  <si>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</si>
  <si>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</si>
  <si>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</si>
  <si>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</si>
  <si>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</si>
  <si>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</si>
  <si>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</si>
  <si>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</si>
  <si>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</si>
  <si>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</si>
  <si>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</si>
  <si>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</si>
  <si>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</si>
  <si>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</si>
  <si>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</si>
  <si>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</si>
  <si>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</si>
  <si>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</si>
  <si>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</si>
  <si>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</si>
  <si>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</si>
  <si>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</si>
  <si>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</si>
  <si>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</si>
  <si>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</si>
  <si>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</si>
  <si>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</si>
  <si>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</si>
  <si>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</si>
  <si>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</si>
  <si>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</si>
  <si>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</si>
  <si>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</si>
  <si>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</si>
  <si>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</si>
  <si>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</si>
  <si>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</si>
  <si>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</si>
  <si>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</si>
  <si>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</si>
  <si>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</si>
  <si>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</si>
  <si>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</si>
  <si>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</si>
  <si>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</si>
  <si>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</si>
  <si>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</si>
  <si>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</si>
  <si>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</si>
  <si>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</si>
  <si>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</si>
  <si>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</si>
  <si>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</si>
  <si>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</si>
  <si>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</si>
  <si>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</si>
  <si>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</si>
  <si>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</si>
  <si>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</si>
  <si>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</si>
  <si>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</si>
  <si>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</si>
  <si>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</si>
  <si>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</si>
  <si>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</si>
  <si>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</si>
  <si>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</si>
  <si>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</si>
  <si>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</si>
  <si>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</si>
  <si>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</si>
  <si>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</si>
  <si>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</si>
  <si>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</si>
  <si>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</si>
  <si>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</si>
  <si>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</si>
  <si>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</si>
  <si>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</si>
  <si>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</si>
  <si>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</si>
  <si>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</si>
  <si>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</si>
  <si>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</si>
  <si>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</si>
  <si>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</si>
  <si>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</si>
  <si>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</si>
  <si>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</si>
  <si>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</si>
  <si>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</si>
  <si>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</si>
  <si>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</si>
  <si>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</si>
  <si>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</si>
  <si>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</si>
  <si>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</si>
  <si>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</si>
  <si>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</si>
  <si>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</si>
  <si>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</si>
  <si>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</si>
  <si>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</si>
  <si>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</si>
  <si>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</si>
  <si>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</si>
  <si>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</si>
  <si>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</si>
  <si>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</si>
  <si>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</si>
  <si>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</si>
  <si>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</si>
  <si>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</si>
  <si>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</si>
  <si>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</si>
  <si>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</si>
  <si>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</si>
  <si>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</si>
  <si>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</si>
  <si>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</si>
  <si>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</si>
  <si>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</si>
  <si>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</si>
  <si>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</si>
  <si>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</si>
  <si>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</si>
  <si>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</si>
  <si>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</si>
  <si>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</si>
  <si>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</si>
  <si>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</si>
  <si>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</si>
  <si>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</si>
  <si>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</si>
  <si>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</si>
  <si>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</si>
  <si>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</si>
  <si>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</si>
  <si>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</si>
  <si>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</si>
  <si>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</si>
  <si>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</si>
  <si>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</si>
  <si>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</si>
  <si>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</si>
  <si>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</si>
  <si>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</si>
  <si>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</si>
  <si>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</si>
  <si>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</si>
  <si>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</si>
  <si>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</si>
  <si>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</si>
  <si>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</si>
  <si>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</si>
  <si>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</si>
  <si>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</si>
  <si>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</si>
  <si>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</si>
  <si>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</si>
  <si>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</si>
  <si>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</si>
  <si>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</si>
  <si>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</si>
  <si>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</si>
  <si>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</si>
  <si>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</si>
  <si>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</si>
  <si>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</si>
  <si>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</si>
  <si>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</si>
  <si>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</si>
  <si>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</si>
  <si>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</si>
  <si>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</si>
  <si>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</si>
  <si>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</si>
  <si>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</si>
  <si>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</si>
  <si>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</si>
  <si>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</si>
  <si>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</si>
  <si>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</si>
  <si>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</si>
  <si>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</si>
  <si>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</si>
  <si>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</si>
  <si>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</si>
  <si>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</si>
  <si>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</si>
  <si>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</si>
  <si>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</si>
  <si>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</si>
  <si>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</si>
  <si>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</si>
  <si>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</si>
  <si>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</si>
  <si>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</si>
  <si>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</si>
  <si>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</si>
  <si>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</si>
  <si>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</si>
  <si>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</si>
  <si>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</si>
  <si>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</si>
  <si>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</si>
  <si>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</si>
  <si>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</si>
  <si>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</si>
  <si>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</si>
  <si>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</si>
  <si>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</si>
  <si>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</si>
  <si>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</si>
  <si>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</si>
  <si>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</si>
  <si>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</si>
  <si>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</si>
  <si>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</si>
  <si>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</si>
  <si>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</si>
  <si>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</si>
  <si>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</si>
  <si>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</si>
  <si>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</si>
  <si>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</si>
  <si>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</si>
  <si>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</si>
  <si>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</si>
  <si>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</si>
  <si>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</si>
  <si>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</si>
  <si>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</si>
  <si>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</si>
  <si>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</si>
  <si>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</si>
  <si>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</si>
  <si>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</si>
  <si>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</si>
  <si>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</si>
  <si>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</si>
  <si>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</si>
  <si>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</si>
  <si>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</si>
  <si>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</si>
  <si>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</si>
  <si>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</si>
  <si>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</si>
  <si>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</si>
  <si>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</si>
  <si>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</si>
  <si>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</si>
  <si>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</si>
  <si>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</si>
  <si>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</si>
  <si>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</si>
  <si>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</si>
  <si>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</si>
  <si>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</si>
  <si>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</si>
  <si>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</si>
  <si>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</si>
  <si>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</si>
  <si>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</si>
  <si>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</si>
  <si>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</si>
  <si>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</si>
  <si>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</si>
  <si>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</si>
  <si>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</si>
  <si>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</si>
  <si>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</si>
  <si>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</si>
  <si>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</si>
  <si>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</si>
  <si>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</si>
  <si>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</si>
  <si>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</si>
  <si>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</si>
  <si>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</si>
  <si>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</si>
  <si>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</si>
  <si>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</si>
  <si>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</si>
  <si>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</si>
  <si>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</si>
  <si>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</si>
  <si>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</si>
  <si>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</si>
  <si>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</si>
  <si>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</si>
  <si>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</si>
  <si>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</si>
  <si>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</si>
  <si>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</si>
  <si>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</si>
  <si>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</si>
  <si>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</si>
  <si>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</si>
  <si>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</si>
  <si>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</si>
  <si>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</si>
  <si>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</si>
  <si>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</si>
  <si>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</si>
  <si>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</si>
  <si>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</si>
  <si>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</si>
  <si>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</si>
  <si>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</si>
  <si>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</si>
  <si>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</si>
  <si>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</si>
  <si>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</si>
  <si>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</si>
  <si>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</si>
  <si>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</si>
  <si>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</si>
  <si>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</si>
  <si>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</si>
  <si>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</si>
  <si>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</si>
  <si>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</si>
  <si>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</si>
  <si>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</si>
  <si>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</si>
  <si>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</si>
  <si>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</si>
  <si>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</si>
  <si>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</si>
  <si>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</si>
  <si>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</si>
  <si>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</si>
  <si>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</si>
  <si>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</si>
  <si>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</si>
  <si>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</si>
  <si>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</si>
  <si>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</si>
  <si>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</si>
  <si>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</si>
  <si>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</si>
  <si>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</si>
  <si>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</si>
  <si>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</si>
  <si>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</si>
  <si>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</si>
  <si>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</si>
  <si>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</si>
  <si>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</si>
  <si>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</si>
  <si>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</si>
  <si>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</si>
  <si>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</si>
  <si>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</si>
  <si>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</si>
  <si>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</si>
  <si>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</si>
  <si>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</si>
  <si>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</si>
  <si>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</si>
  <si>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</si>
  <si>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</si>
  <si>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</si>
  <si>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</si>
  <si>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</si>
  <si>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</si>
  <si>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</si>
  <si>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</si>
  <si>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</si>
  <si>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</si>
  <si>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</si>
  <si>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</si>
  <si>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</si>
  <si>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</si>
  <si>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</si>
  <si>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</si>
  <si>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</si>
  <si>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</si>
  <si>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</si>
  <si>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</si>
  <si>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</si>
  <si>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</si>
  <si>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</si>
  <si>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</si>
  <si>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</si>
  <si>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</si>
  <si>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</si>
  <si>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</si>
  <si>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</si>
  <si>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</si>
  <si>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</si>
  <si>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</si>
  <si>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</si>
  <si>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</si>
  <si>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</si>
  <si>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</si>
  <si>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</si>
  <si>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</si>
  <si>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</si>
  <si>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</si>
  <si>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</si>
  <si>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</si>
  <si>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</si>
  <si>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</si>
  <si>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</si>
  <si>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</si>
  <si>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</si>
  <si>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</si>
  <si>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</si>
  <si>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</si>
  <si>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</si>
  <si>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</si>
  <si>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</si>
  <si>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</si>
  <si>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</si>
  <si>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</si>
  <si>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</si>
  <si>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</si>
  <si>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</si>
  <si>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</si>
  <si>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</si>
  <si>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</si>
  <si>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</si>
  <si>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</si>
  <si>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</si>
  <si>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</si>
  <si>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</si>
  <si>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</si>
  <si>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</si>
  <si>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</si>
  <si>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</si>
  <si>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</si>
  <si>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</si>
  <si>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</si>
  <si>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</si>
  <si>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</si>
  <si>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</si>
  <si>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</si>
  <si>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</si>
  <si>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</si>
  <si>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</si>
  <si>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</si>
  <si>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</si>
  <si>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</si>
  <si>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</si>
  <si>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</si>
  <si>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</si>
  <si>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</si>
  <si>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</si>
  <si>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</si>
  <si>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</si>
  <si>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</si>
  <si>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</si>
  <si>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</si>
  <si>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</si>
  <si>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</si>
  <si>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</si>
  <si>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</si>
  <si>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</si>
  <si>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</si>
  <si>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</si>
  <si>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</si>
  <si>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</si>
  <si>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</si>
  <si>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</si>
  <si>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</si>
  <si>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</si>
  <si>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</si>
  <si>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</si>
  <si>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</si>
  <si>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</si>
  <si>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</si>
  <si>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</si>
  <si>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</si>
  <si>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</si>
  <si>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</si>
  <si>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</si>
  <si>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</si>
  <si>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</si>
  <si>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</si>
  <si>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</si>
  <si>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</si>
  <si>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</si>
  <si>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</si>
  <si>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</si>
  <si>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</si>
  <si>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</si>
  <si>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</si>
  <si>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</si>
  <si>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</si>
  <si>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</si>
  <si>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</si>
  <si>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</si>
  <si>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</si>
  <si>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</si>
  <si>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</si>
  <si>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</si>
  <si>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</si>
  <si>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</si>
  <si>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</si>
  <si>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</si>
  <si>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</si>
  <si>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</si>
  <si>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</si>
  <si>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</si>
  <si>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</si>
  <si>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</si>
  <si>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</si>
  <si>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</si>
  <si>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</si>
  <si>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</si>
  <si>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</si>
  <si>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</si>
  <si>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</si>
  <si>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</si>
  <si>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</si>
  <si>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</si>
  <si>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</si>
  <si>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</si>
  <si>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</si>
  <si>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</si>
  <si>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</si>
  <si>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</si>
  <si>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</si>
  <si>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</si>
  <si>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</si>
  <si>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</si>
  <si>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</si>
  <si>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</si>
  <si>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</si>
  <si>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</si>
  <si>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</si>
  <si>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</si>
  <si>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</si>
  <si>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</si>
  <si>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</si>
  <si>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</si>
  <si>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</si>
  <si>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</si>
  <si>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</si>
  <si>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</si>
  <si>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</si>
  <si>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</si>
  <si>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</si>
  <si>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</si>
  <si>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</si>
  <si>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</si>
  <si>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</si>
  <si>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</si>
  <si>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</si>
  <si>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</si>
  <si>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</si>
  <si>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</si>
  <si>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</si>
  <si>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</si>
  <si>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</si>
  <si>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</si>
  <si>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</si>
  <si>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</si>
  <si>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</si>
  <si>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</si>
  <si>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</si>
  <si>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</si>
  <si>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</si>
  <si>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</si>
  <si>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</si>
  <si>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</si>
  <si>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</si>
  <si>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</si>
  <si>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</si>
  <si>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</si>
  <si>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</si>
  <si>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</si>
  <si>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</si>
  <si>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</si>
  <si>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</si>
  <si>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</si>
  <si>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</si>
  <si>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</si>
  <si>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</si>
  <si>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</si>
  <si>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</si>
  <si>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</si>
  <si>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</si>
  <si>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</si>
  <si>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</si>
  <si>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</si>
  <si>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</si>
  <si>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</si>
  <si>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</si>
  <si>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</si>
  <si>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</si>
  <si>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</si>
  <si>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</si>
  <si>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</si>
  <si>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</si>
  <si>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</si>
  <si>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</si>
  <si>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</si>
  <si>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</si>
  <si>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</si>
  <si>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</si>
  <si>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</si>
  <si>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</si>
  <si>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</si>
  <si>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</si>
  <si>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</si>
  <si>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</si>
  <si>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</si>
  <si>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</si>
  <si>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</si>
  <si>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</si>
  <si>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</si>
  <si>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</si>
  <si>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</si>
  <si>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</si>
  <si>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</si>
  <si>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</si>
  <si>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</si>
  <si>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</si>
  <si>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</si>
  <si>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</si>
  <si>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</si>
  <si>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</si>
  <si>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</si>
  <si>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</si>
  <si>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</si>
  <si>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</si>
  <si>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</si>
  <si>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</si>
  <si>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</si>
  <si>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</si>
  <si>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</si>
  <si>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</si>
  <si>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</si>
  <si>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</si>
  <si>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</si>
  <si>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</si>
  <si>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</si>
  <si>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</si>
  <si>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</si>
  <si>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</si>
  <si>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</si>
  <si>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</si>
  <si>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</si>
  <si>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</si>
  <si>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</si>
  <si>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</si>
  <si>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</si>
  <si>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</si>
  <si>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</si>
  <si>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</si>
  <si>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</si>
  <si>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</si>
  <si>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</si>
  <si>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</si>
  <si>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</si>
  <si>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</si>
  <si>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</si>
  <si>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</si>
  <si>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</si>
  <si>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</si>
  <si>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</si>
  <si>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</si>
  <si>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</si>
  <si>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</si>
  <si>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</si>
  <si>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</si>
  <si>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</si>
  <si>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</si>
  <si>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</si>
  <si>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</si>
  <si>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</si>
  <si>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</si>
  <si>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</si>
  <si>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</si>
  <si>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</si>
  <si>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</si>
  <si>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</si>
  <si>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</si>
  <si>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</si>
  <si>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</si>
  <si>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</si>
  <si>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</si>
  <si>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</si>
  <si>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</si>
  <si>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</si>
  <si>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</si>
  <si>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</si>
  <si>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</si>
  <si>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</si>
  <si>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</si>
  <si>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</si>
  <si>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</si>
  <si>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</si>
  <si>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</si>
  <si>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</si>
  <si>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</si>
  <si>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</si>
  <si>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</si>
  <si>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</si>
  <si>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</si>
  <si>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</si>
  <si>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</si>
  <si>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</si>
  <si>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</si>
  <si>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</si>
  <si>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</si>
  <si>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</si>
  <si>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</si>
  <si>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</si>
  <si>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</si>
  <si>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</si>
  <si>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</si>
  <si>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</si>
  <si>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</si>
  <si>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</si>
  <si>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</si>
  <si>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</si>
  <si>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</si>
  <si>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</si>
  <si>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</si>
  <si>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</si>
  <si>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</si>
  <si>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</si>
  <si>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</si>
  <si>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</si>
  <si>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</si>
  <si>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</si>
  <si>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</si>
  <si>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</si>
  <si>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</si>
  <si>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</si>
  <si>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</si>
  <si>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</si>
  <si>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</si>
  <si>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</si>
  <si>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</si>
  <si>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</si>
  <si>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</si>
  <si>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</si>
  <si>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</si>
  <si>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</si>
  <si>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</si>
  <si>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</si>
  <si>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</si>
  <si>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</si>
  <si>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</si>
  <si>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</si>
  <si>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</si>
  <si>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</si>
  <si>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</si>
  <si>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</si>
  <si>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</si>
  <si>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</si>
  <si>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</si>
  <si>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</si>
  <si>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</si>
  <si>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</si>
  <si>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</si>
  <si>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</si>
  <si>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</si>
  <si>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</si>
  <si>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</si>
  <si>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</si>
  <si>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</si>
  <si>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</si>
  <si>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</si>
  <si>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</si>
  <si>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</si>
  <si>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</si>
  <si>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</si>
  <si>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</si>
  <si>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</si>
  <si>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</si>
  <si>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</si>
  <si>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</si>
  <si>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</si>
  <si>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</si>
  <si>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</si>
  <si>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</si>
  <si>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</si>
  <si>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</si>
  <si>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</si>
  <si>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</si>
  <si>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</si>
  <si>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</si>
  <si>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</si>
  <si>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</si>
  <si>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</si>
  <si>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</si>
  <si>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</si>
  <si>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</si>
  <si>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</si>
  <si>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</si>
  <si>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</si>
  <si>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</si>
  <si>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</si>
  <si>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</si>
  <si>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</si>
  <si>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</si>
  <si>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</si>
  <si>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</si>
  <si>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</si>
  <si>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</si>
  <si>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</si>
  <si>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</si>
  <si>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</si>
  <si>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</si>
  <si>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</si>
  <si>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</si>
  <si>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</si>
  <si>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</si>
  <si>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</si>
  <si>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</si>
  <si>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</si>
  <si>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</si>
  <si>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</si>
  <si>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</si>
  <si>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</si>
  <si>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</si>
  <si>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</si>
  <si>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</si>
  <si>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</si>
  <si>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</si>
  <si>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</si>
  <si>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</si>
  <si>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</si>
  <si>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</si>
  <si>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</si>
  <si>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</si>
  <si>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</si>
  <si>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</si>
  <si>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</si>
  <si>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</si>
  <si>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</si>
  <si>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</si>
  <si>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</si>
  <si>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</si>
  <si>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</si>
  <si>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</si>
  <si>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</si>
  <si>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</si>
  <si>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</si>
  <si>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</si>
  <si>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</si>
  <si>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</si>
  <si>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</si>
  <si>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</si>
  <si>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</si>
  <si>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</si>
  <si>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</si>
  <si>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</si>
  <si>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</si>
  <si>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</si>
  <si>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</si>
  <si>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</si>
  <si>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</si>
  <si>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</si>
  <si>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</si>
  <si>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</si>
  <si>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</si>
  <si>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</si>
  <si>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</si>
  <si>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</si>
  <si>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</si>
  <si>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</si>
  <si>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</si>
  <si>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</si>
  <si>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</si>
  <si>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</si>
  <si>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</si>
  <si>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</si>
  <si>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</si>
  <si>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</si>
  <si>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</si>
  <si>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</si>
  <si>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</si>
  <si>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</si>
  <si>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</si>
  <si>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</si>
  <si>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</si>
  <si>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</si>
  <si>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</si>
  <si>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</si>
  <si>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</si>
  <si>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</si>
  <si>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</si>
  <si>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</si>
  <si>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</si>
  <si>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</si>
  <si>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</si>
  <si>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</si>
  <si>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</si>
  <si>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</si>
  <si>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</si>
  <si>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</si>
  <si>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</si>
  <si>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</si>
  <si>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</si>
  <si>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</si>
  <si>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</si>
  <si>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</si>
  <si>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</si>
  <si>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</si>
  <si>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</si>
  <si>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</si>
  <si>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</si>
  <si>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</si>
  <si>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</si>
  <si>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</si>
  <si>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</si>
  <si>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</si>
  <si>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</si>
  <si>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</si>
  <si>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</si>
  <si>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</si>
  <si>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</si>
  <si>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</si>
  <si>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</si>
  <si>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</si>
  <si>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</si>
  <si>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</si>
  <si>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</si>
  <si>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</si>
  <si>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</si>
  <si>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</si>
  <si>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</si>
  <si>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</si>
  <si>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</si>
  <si>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</si>
  <si>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</si>
  <si>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</si>
  <si>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</si>
  <si>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</si>
  <si>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</si>
  <si>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</si>
  <si>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</si>
  <si>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</si>
  <si>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</si>
  <si>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</si>
  <si>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</si>
  <si>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</si>
  <si>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</si>
  <si>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</si>
  <si>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</si>
  <si>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</si>
  <si>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</si>
  <si>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</si>
  <si>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</si>
  <si>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</si>
  <si>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</si>
  <si>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</si>
  <si>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</si>
  <si>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</si>
  <si>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</si>
  <si>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</si>
  <si>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</si>
  <si>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</si>
  <si>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</si>
  <si>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</si>
  <si>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</si>
  <si>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</si>
  <si>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</si>
  <si>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</si>
  <si>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</si>
  <si>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</si>
  <si>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</si>
  <si>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</si>
  <si>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</si>
  <si>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</si>
  <si>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</si>
  <si>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</si>
  <si>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</si>
  <si>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</si>
  <si>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</si>
  <si>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</si>
  <si>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</si>
  <si>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</si>
  <si>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</si>
  <si>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</si>
  <si>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</si>
  <si>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</si>
  <si>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</si>
  <si>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</si>
  <si>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</si>
  <si>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</si>
  <si>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</si>
  <si>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</si>
  <si>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</si>
  <si>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</si>
  <si>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</si>
  <si>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</si>
  <si>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</si>
  <si>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</si>
  <si>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</si>
  <si>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</si>
  <si>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</si>
  <si>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</si>
  <si>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</si>
  <si>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</si>
  <si>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</si>
  <si>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</si>
  <si>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</si>
  <si>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</si>
  <si>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</si>
  <si>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</si>
  <si>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</si>
  <si>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</si>
  <si>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</si>
  <si>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</si>
  <si>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</si>
  <si>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</si>
  <si>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</si>
  <si>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</si>
  <si>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</si>
  <si>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</si>
  <si>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</si>
  <si>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</si>
  <si>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</si>
  <si>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</si>
  <si>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</si>
  <si>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</si>
  <si>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</si>
  <si>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</si>
  <si>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</si>
  <si>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</si>
  <si>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</si>
  <si>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</si>
  <si>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</si>
  <si>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</si>
  <si>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</si>
  <si>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</si>
  <si>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</si>
  <si>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</si>
  <si>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</si>
  <si>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</si>
  <si>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</si>
  <si>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</si>
  <si>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</si>
  <si>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</si>
  <si>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</si>
  <si>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</si>
  <si>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</si>
  <si>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</si>
  <si>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</si>
  <si>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</si>
  <si>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</si>
  <si>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</si>
  <si>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</si>
  <si>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</si>
  <si>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</si>
  <si>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</si>
  <si>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</si>
  <si>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</si>
  <si>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</si>
  <si>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</si>
  <si>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</si>
  <si>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</si>
  <si>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</si>
  <si>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</si>
  <si>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</si>
  <si>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</si>
  <si>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</si>
  <si>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</si>
  <si>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</si>
  <si>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</si>
  <si>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</si>
  <si>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</si>
  <si>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</si>
  <si>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</si>
  <si>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</si>
  <si>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</si>
  <si>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</si>
  <si>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</si>
  <si>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</si>
  <si>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</si>
  <si>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</si>
  <si>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</si>
  <si>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</si>
  <si>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</si>
  <si>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</si>
  <si>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</si>
  <si>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</si>
  <si>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</si>
  <si>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</si>
  <si>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</si>
  <si>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</si>
  <si>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</si>
  <si>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</si>
  <si>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</si>
  <si>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</si>
  <si>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</si>
  <si>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</si>
  <si>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</si>
  <si>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</si>
  <si>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</si>
  <si>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</si>
  <si>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</si>
  <si>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</si>
  <si>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</si>
  <si>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</si>
  <si>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</si>
  <si>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</si>
  <si>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</si>
  <si>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</si>
  <si>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</si>
  <si>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</si>
  <si>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</si>
  <si>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</si>
  <si>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</si>
  <si>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</si>
  <si>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</si>
  <si>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</si>
  <si>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</si>
  <si>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</si>
  <si>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</si>
  <si>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</si>
  <si>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</si>
  <si>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</si>
  <si>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</si>
  <si>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</si>
  <si>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</si>
  <si>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</si>
  <si>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</si>
  <si>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</si>
  <si>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</si>
  <si>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</si>
  <si>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</si>
  <si>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</si>
  <si>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</si>
  <si>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</si>
  <si>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</si>
  <si>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</si>
  <si>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</si>
  <si>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</si>
  <si>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</si>
  <si>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</si>
  <si>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</si>
  <si>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</si>
  <si>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</si>
  <si>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</si>
  <si>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</si>
  <si>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</si>
  <si>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</si>
  <si>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</si>
  <si>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</si>
  <si>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</si>
  <si>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</si>
  <si>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</si>
  <si>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</si>
  <si>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</si>
  <si>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</si>
  <si>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</si>
  <si>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</si>
  <si>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</si>
  <si>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</si>
  <si>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</si>
  <si>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</si>
  <si>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</si>
  <si>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</si>
  <si>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</si>
  <si>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</si>
  <si>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</si>
  <si>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</si>
  <si>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</si>
  <si>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</si>
  <si>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</si>
  <si>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</si>
  <si>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</si>
  <si>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</si>
  <si>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</si>
  <si>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</si>
  <si>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</si>
  <si>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</si>
  <si>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</si>
  <si>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</si>
  <si>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</si>
  <si>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</si>
  <si>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</si>
  <si>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</si>
  <si>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</si>
  <si>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</si>
  <si>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</si>
  <si>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</si>
  <si>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</si>
  <si>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</si>
  <si>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</si>
  <si>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</si>
  <si>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</si>
  <si>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</si>
  <si>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</si>
  <si>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</si>
  <si>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</si>
  <si>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</si>
  <si>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</si>
  <si>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</si>
  <si>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</si>
  <si>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</si>
  <si>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</si>
  <si>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</si>
  <si>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</si>
  <si>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</si>
  <si>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</si>
  <si>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</si>
  <si>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</si>
  <si>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</si>
  <si>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</si>
  <si>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</si>
  <si>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</si>
  <si>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</si>
  <si>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</si>
  <si>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</si>
  <si>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</si>
  <si>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</si>
  <si>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</si>
  <si>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</si>
  <si>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</si>
  <si>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</si>
  <si>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</si>
  <si>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</si>
  <si>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</si>
  <si>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</si>
  <si>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</si>
  <si>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</si>
  <si>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</si>
  <si>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</si>
  <si>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</si>
  <si>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</si>
  <si>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</si>
  <si>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</si>
  <si>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</si>
  <si>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</si>
  <si>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</si>
  <si>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</si>
  <si>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</si>
  <si>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</si>
  <si>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</si>
  <si>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</si>
  <si>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</si>
  <si>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</si>
  <si>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</si>
  <si>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</si>
  <si>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</si>
  <si>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</si>
  <si>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</si>
  <si>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</si>
  <si>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</si>
  <si>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</si>
  <si>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</si>
  <si>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</si>
  <si>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</si>
  <si>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</si>
  <si>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</si>
  <si>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</si>
  <si>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</si>
  <si>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</si>
  <si>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</si>
  <si>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</si>
  <si>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</si>
  <si>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</si>
  <si>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</si>
  <si>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</si>
  <si>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</si>
  <si>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</si>
  <si>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</si>
  <si>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</si>
  <si>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</si>
  <si>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</si>
  <si>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</si>
  <si>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</si>
  <si>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</si>
  <si>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</si>
  <si>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</si>
  <si>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</si>
  <si>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</si>
  <si>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</si>
  <si>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</si>
  <si>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</si>
  <si>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</si>
  <si>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</si>
  <si>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</si>
  <si>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</si>
  <si>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</si>
  <si>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</si>
  <si>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</si>
  <si>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</si>
  <si>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</si>
  <si>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</si>
  <si>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</si>
  <si>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</si>
  <si>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</si>
  <si>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</si>
  <si>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</si>
  <si>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</si>
  <si>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</si>
  <si>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</si>
  <si>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</si>
  <si>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</si>
  <si>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</si>
  <si>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</si>
  <si>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</si>
  <si>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</si>
  <si>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</si>
  <si>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</si>
  <si>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</si>
  <si>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</si>
  <si>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</si>
  <si>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</si>
  <si>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</si>
  <si>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</si>
  <si>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</si>
  <si>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</si>
  <si>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</si>
  <si>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</si>
  <si>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</si>
  <si>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</si>
  <si>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</si>
  <si>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</si>
  <si>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</si>
  <si>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</si>
  <si>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</si>
  <si>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</si>
  <si>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</si>
  <si>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</si>
  <si>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</si>
  <si>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</si>
  <si>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</si>
  <si>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</si>
  <si>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</si>
  <si>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</si>
  <si>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</si>
  <si>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</si>
  <si>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</si>
  <si>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</si>
  <si>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</si>
  <si>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</si>
  <si>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</si>
  <si>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</si>
  <si>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</si>
  <si>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</si>
  <si>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</si>
  <si>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</si>
  <si>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</si>
  <si>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</si>
  <si>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</si>
  <si>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</si>
  <si>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</si>
  <si>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</si>
  <si>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</si>
  <si>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</si>
  <si>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</si>
  <si>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</si>
  <si>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</si>
  <si>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</si>
  <si>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</si>
  <si>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</si>
  <si>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</si>
  <si>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</si>
  <si>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</si>
  <si>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</si>
  <si>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</si>
  <si>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</si>
  <si>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</si>
  <si>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</si>
  <si>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</si>
  <si>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</si>
  <si>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</si>
  <si>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</si>
  <si>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</si>
  <si>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</si>
  <si>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</si>
  <si>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</si>
  <si>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</si>
  <si>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</si>
  <si>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</si>
  <si>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</si>
  <si>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</si>
  <si>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</si>
  <si>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</si>
  <si>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</si>
  <si>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</si>
  <si>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</si>
  <si>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</si>
  <si>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</si>
  <si>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</si>
  <si>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</si>
  <si>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</si>
  <si>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</si>
  <si>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</si>
  <si>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</si>
  <si>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</si>
  <si>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</si>
  <si>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</si>
  <si>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</si>
  <si>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</si>
  <si>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</si>
  <si>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</si>
  <si>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</si>
  <si>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</si>
  <si>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</si>
  <si>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</si>
  <si>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</si>
  <si>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</si>
  <si>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</si>
  <si>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</si>
  <si>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</si>
  <si>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</si>
  <si>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</si>
  <si>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</si>
  <si>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</si>
  <si>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</si>
  <si>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</si>
  <si>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</si>
  <si>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</si>
  <si>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</si>
  <si>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</si>
  <si>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</si>
  <si>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</si>
  <si>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</si>
  <si>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</si>
  <si>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</si>
  <si>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</si>
  <si>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</si>
  <si>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</si>
  <si>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</si>
  <si>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</si>
  <si>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</si>
  <si>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</si>
  <si>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</si>
  <si>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</si>
  <si>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</si>
  <si>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</si>
  <si>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</si>
  <si>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</si>
  <si>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</si>
  <si>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</si>
  <si>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</si>
  <si>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</si>
  <si>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</si>
  <si>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</si>
  <si>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</si>
  <si>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</si>
  <si>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</si>
  <si>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</si>
  <si>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</si>
  <si>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</si>
  <si>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</si>
  <si>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</si>
  <si>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</si>
  <si>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</si>
  <si>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</si>
  <si>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</si>
  <si>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</si>
  <si>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</si>
  <si>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</si>
  <si>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</si>
  <si>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</si>
  <si>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</si>
  <si>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</si>
  <si>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</si>
  <si>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</si>
  <si>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</si>
  <si>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</si>
  <si>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</si>
  <si>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</si>
  <si>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</si>
  <si>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</si>
  <si>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</si>
  <si>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</si>
  <si>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</si>
  <si>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</si>
  <si>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</si>
  <si>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</si>
  <si>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</si>
  <si>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</si>
  <si>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</si>
  <si>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</si>
  <si>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</si>
  <si>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</si>
  <si>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</si>
  <si>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</si>
  <si>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</si>
  <si>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</si>
  <si>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</si>
  <si>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</si>
  <si>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</si>
  <si>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</si>
  <si>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</si>
  <si>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</si>
  <si>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</si>
  <si>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</si>
  <si>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</si>
  <si>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</si>
  <si>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</si>
  <si>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</si>
  <si>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</si>
  <si>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</si>
  <si>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</si>
  <si>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</si>
  <si>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</si>
  <si>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</si>
  <si>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</si>
  <si>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</si>
  <si>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</si>
  <si>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</si>
  <si>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</si>
  <si>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</si>
  <si>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</si>
  <si>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</si>
  <si>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</si>
  <si>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</si>
  <si>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</si>
  <si>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</si>
  <si>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</si>
  <si>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</si>
  <si>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</si>
  <si>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</si>
  <si>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</si>
  <si>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</si>
  <si>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</si>
  <si>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</si>
  <si>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</si>
  <si>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</si>
  <si>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</si>
  <si>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</si>
  <si>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</si>
  <si>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</si>
  <si>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</si>
  <si>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</si>
  <si>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</si>
  <si>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</si>
  <si>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</si>
  <si>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</si>
  <si>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</si>
  <si>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</si>
  <si>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</si>
  <si>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</si>
  <si>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</si>
  <si>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</si>
  <si>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</si>
  <si>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</si>
  <si>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</si>
  <si>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</si>
  <si>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</si>
  <si>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</si>
  <si>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</si>
  <si>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</si>
  <si>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</si>
  <si>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</si>
  <si>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</si>
  <si>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</si>
  <si>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</si>
  <si>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</si>
  <si>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</si>
  <si>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</si>
  <si>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</si>
  <si>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</si>
  <si>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</si>
  <si>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</si>
  <si>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</si>
  <si>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</si>
  <si>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</si>
  <si>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</si>
  <si>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</si>
  <si>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</si>
  <si>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</si>
  <si>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</si>
  <si>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</si>
  <si>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</si>
  <si>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</si>
  <si>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</si>
  <si>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</si>
  <si>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</si>
  <si>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</si>
  <si>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</si>
  <si>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</si>
  <si>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</si>
  <si>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</si>
  <si>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</si>
  <si>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</si>
  <si>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</si>
  <si>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</si>
  <si>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</si>
  <si>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</si>
  <si>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</si>
  <si>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</si>
  <si>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</si>
  <si>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</si>
  <si>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</si>
  <si>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</si>
  <si>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</si>
  <si>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</si>
  <si>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</si>
  <si>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</si>
  <si>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</si>
  <si>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</si>
  <si>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</si>
  <si>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</si>
  <si>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</si>
  <si>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</si>
  <si>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</si>
  <si>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</si>
  <si>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</si>
  <si>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</si>
  <si>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</si>
  <si>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</si>
  <si>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</si>
  <si>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</si>
  <si>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</si>
  <si>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</si>
  <si>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</si>
  <si>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</si>
  <si>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</si>
  <si>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</si>
  <si>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</si>
  <si>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</si>
  <si>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</si>
  <si>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</si>
  <si>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</si>
  <si>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</si>
  <si>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</si>
  <si>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</si>
  <si>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</si>
  <si>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</si>
  <si>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</si>
  <si>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</si>
  <si>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</si>
  <si>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</si>
  <si>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</si>
  <si>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</si>
  <si>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</si>
  <si>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</si>
  <si>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</si>
  <si>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</si>
  <si>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</si>
  <si>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</si>
  <si>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</si>
  <si>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</si>
  <si>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</si>
  <si>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</si>
  <si>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</si>
  <si>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</si>
  <si>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</si>
  <si>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</si>
  <si>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</si>
  <si>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</si>
  <si>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</si>
  <si>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</si>
  <si>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</si>
  <si>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</si>
  <si>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</si>
  <si>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</si>
  <si>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</si>
  <si>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</si>
  <si>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</si>
  <si>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</si>
  <si>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</si>
  <si>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</si>
  <si>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</si>
  <si>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</si>
  <si>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</si>
  <si>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</si>
  <si>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</si>
  <si>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</si>
  <si>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</si>
  <si>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</si>
  <si>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</si>
  <si>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</si>
  <si>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</si>
  <si>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</si>
  <si>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</si>
  <si>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</si>
  <si>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</si>
  <si>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</si>
  <si>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</si>
  <si>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</si>
  <si>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</si>
  <si>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</si>
  <si>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</si>
  <si>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</si>
  <si>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</si>
  <si>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</si>
  <si>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</si>
  <si>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</si>
  <si>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</si>
  <si>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</si>
  <si>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</si>
  <si>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</si>
  <si>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</si>
  <si>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</si>
  <si>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</si>
  <si>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</si>
  <si>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</si>
  <si>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</si>
  <si>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</si>
  <si>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</si>
  <si>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</si>
  <si>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</si>
  <si>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</si>
  <si>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</si>
  <si>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</si>
  <si>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</si>
  <si>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</si>
  <si>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</si>
  <si>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</si>
  <si>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</si>
  <si>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</si>
  <si>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</si>
  <si>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</si>
  <si>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</si>
  <si>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</si>
  <si>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</si>
  <si>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</si>
  <si>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</si>
  <si>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</si>
  <si>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</si>
  <si>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</si>
  <si>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</si>
  <si>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</si>
  <si>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</si>
  <si>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</si>
  <si>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</si>
  <si>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</si>
  <si>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</si>
  <si>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</si>
  <si>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</si>
  <si>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</si>
  <si>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</si>
  <si>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</si>
  <si>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</si>
  <si>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</si>
  <si>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</si>
  <si>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</si>
  <si>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</si>
  <si>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</si>
  <si>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</si>
  <si>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</si>
  <si>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</si>
  <si>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</si>
  <si>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</si>
  <si>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</si>
  <si>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</si>
  <si>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</si>
  <si>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</si>
  <si>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</si>
  <si>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</si>
  <si>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</si>
  <si>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</si>
  <si>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</si>
  <si>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</si>
  <si>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</si>
  <si>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</si>
  <si>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</si>
  <si>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</si>
  <si>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</si>
  <si>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</si>
  <si>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</si>
  <si>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</si>
  <si>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</si>
  <si>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</si>
  <si>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</si>
  <si>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</si>
  <si>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</si>
  <si>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</si>
  <si>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</si>
  <si>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</si>
  <si>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</si>
  <si>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</si>
  <si>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</si>
  <si>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</si>
  <si>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</si>
  <si>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</si>
  <si>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</si>
  <si>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</si>
  <si>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</si>
  <si>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</si>
  <si>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</si>
  <si>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</si>
  <si>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</si>
  <si>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</si>
  <si>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</si>
  <si>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</si>
  <si>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</si>
  <si>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</si>
  <si>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</si>
  <si>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</si>
  <si>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</si>
  <si>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</si>
  <si>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</si>
  <si>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</si>
  <si>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</si>
  <si>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</si>
  <si>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</si>
  <si>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</si>
  <si>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</si>
  <si>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</si>
  <si>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</si>
  <si>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</si>
  <si>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</si>
  <si>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</si>
  <si>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</si>
  <si>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</si>
  <si>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</si>
  <si>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</si>
  <si>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</si>
  <si>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</si>
  <si>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</si>
  <si>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</si>
  <si>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</si>
  <si>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</si>
  <si>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</si>
  <si>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</si>
  <si>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</si>
  <si>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</si>
  <si>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</si>
  <si>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</si>
  <si>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</si>
  <si>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</si>
  <si>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</si>
  <si>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</si>
  <si>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</si>
  <si>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</si>
  <si>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</si>
  <si>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</si>
  <si>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</si>
  <si>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</si>
  <si>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</si>
  <si>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</si>
  <si>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</si>
  <si>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</si>
  <si>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</si>
  <si>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</si>
  <si>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</si>
  <si>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</si>
  <si>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</si>
  <si>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</si>
  <si>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</si>
  <si>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</si>
  <si>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</si>
  <si>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</si>
  <si>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</si>
  <si>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</si>
  <si>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</si>
  <si>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</si>
  <si>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</si>
  <si>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</si>
  <si>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</si>
  <si>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</si>
  <si>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</si>
  <si>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</si>
  <si>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</si>
  <si>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</si>
  <si>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</si>
  <si>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</si>
  <si>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</si>
  <si>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</si>
  <si>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</si>
  <si>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</si>
  <si>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</si>
  <si>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</si>
  <si>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</si>
  <si>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</si>
  <si>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</si>
  <si>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</si>
  <si>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</si>
  <si>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</si>
  <si>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</si>
  <si>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</si>
  <si>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</si>
  <si>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</si>
  <si>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</si>
  <si>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</si>
  <si>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</si>
  <si>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</si>
  <si>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</si>
  <si>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</si>
  <si>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</si>
  <si>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</si>
  <si>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</si>
  <si>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</si>
  <si>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</si>
  <si>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</si>
  <si>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</si>
  <si>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</si>
  <si>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</si>
  <si>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</si>
  <si>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</si>
  <si>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</si>
  <si>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</si>
  <si>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</si>
  <si>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</si>
  <si>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</si>
  <si>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</si>
  <si>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</si>
  <si>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</si>
  <si>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</si>
  <si>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</si>
  <si>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</si>
  <si>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</si>
  <si>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</si>
  <si>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</si>
  <si>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</si>
  <si>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</si>
  <si>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</si>
  <si>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</si>
  <si>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</si>
  <si>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</si>
  <si>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</si>
  <si>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</si>
  <si>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</si>
  <si>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</si>
  <si>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</si>
  <si>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</si>
  <si>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</si>
  <si>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</si>
  <si>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</si>
  <si>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</si>
  <si>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</si>
  <si>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</si>
  <si>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</si>
  <si>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</si>
  <si>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</si>
  <si>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</si>
  <si>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</si>
  <si>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</si>
  <si>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</si>
  <si>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</si>
  <si>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</si>
  <si>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</si>
  <si>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</si>
  <si>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</si>
  <si>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</si>
  <si>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</si>
  <si>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</si>
  <si>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</si>
  <si>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</si>
  <si>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</si>
  <si>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</si>
  <si>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</si>
  <si>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</si>
  <si>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</si>
  <si>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</si>
  <si>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</si>
  <si>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</si>
  <si>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</si>
  <si>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</si>
  <si>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</si>
  <si>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</si>
  <si>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</si>
  <si>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</si>
  <si>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</si>
  <si>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</si>
  <si>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</si>
  <si>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</si>
  <si>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</si>
  <si>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</si>
  <si>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</si>
  <si>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</si>
  <si>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</si>
  <si>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</si>
  <si>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</si>
  <si>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</si>
  <si>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</si>
  <si>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</si>
  <si>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</si>
  <si>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</si>
  <si>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</si>
  <si>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</si>
  <si>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</si>
  <si>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</si>
  <si>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</si>
  <si>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</si>
  <si>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</si>
  <si>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</si>
  <si>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</si>
  <si>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</si>
  <si>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</si>
  <si>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</si>
  <si>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</si>
  <si>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</si>
  <si>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</si>
  <si>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</si>
  <si>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</si>
  <si>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</si>
  <si>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</si>
  <si>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</si>
  <si>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</si>
  <si>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</si>
  <si>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</si>
  <si>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</si>
  <si>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</si>
  <si>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</si>
  <si>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</si>
  <si>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</si>
  <si>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</si>
  <si>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</si>
  <si>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</si>
  <si>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</si>
  <si>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</si>
  <si>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</si>
  <si>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</si>
  <si>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</si>
  <si>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</si>
  <si>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</si>
  <si>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</si>
  <si>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</si>
  <si>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</si>
  <si>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</si>
  <si>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</si>
  <si>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</si>
  <si>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</si>
  <si>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</si>
  <si>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</si>
  <si>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</si>
  <si>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</si>
  <si>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</si>
  <si>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</si>
  <si>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</si>
  <si>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</si>
  <si>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</si>
  <si>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</si>
  <si>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</si>
  <si>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</si>
  <si>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</si>
  <si>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</si>
  <si>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</si>
  <si>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</si>
  <si>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</si>
  <si>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</si>
  <si>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</si>
  <si>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</si>
  <si>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</si>
  <si>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</si>
  <si>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</si>
  <si>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</si>
  <si>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</si>
  <si>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</si>
  <si>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</si>
  <si>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</si>
  <si>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</si>
  <si>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</si>
  <si>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</si>
  <si>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</si>
  <si>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</si>
  <si>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</si>
  <si>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</si>
  <si>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</si>
  <si>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</si>
  <si>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</si>
  <si>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</si>
  <si>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</si>
  <si>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</si>
  <si>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</si>
  <si>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</si>
  <si>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</si>
  <si>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</si>
  <si>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</si>
  <si>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</si>
  <si>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</si>
  <si>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</si>
  <si>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</si>
  <si>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</si>
  <si>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</si>
  <si>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</si>
  <si>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</si>
  <si>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</si>
  <si>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</si>
  <si>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</si>
  <si>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</si>
  <si>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</si>
  <si>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</si>
  <si>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</si>
  <si>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</si>
  <si>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</si>
  <si>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</si>
  <si>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</si>
  <si>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</si>
  <si>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</si>
  <si>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</si>
  <si>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</si>
  <si>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</si>
  <si>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</si>
  <si>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</si>
  <si>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</si>
  <si>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</si>
  <si>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</si>
  <si>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</si>
  <si>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</si>
  <si>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</si>
  <si>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</si>
  <si>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</si>
  <si>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</si>
  <si>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</si>
  <si>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</si>
  <si>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</si>
  <si>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</si>
  <si>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</si>
  <si>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</si>
  <si>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</si>
  <si>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</si>
  <si>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</si>
  <si>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</si>
  <si>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</si>
  <si>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</si>
  <si>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</si>
  <si>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</si>
  <si>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</si>
  <si>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</si>
  <si>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</si>
  <si>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</si>
  <si>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</si>
  <si>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</si>
  <si>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</si>
  <si>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</si>
  <si>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</si>
  <si>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</si>
  <si>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</si>
  <si>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</si>
  <si>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</si>
  <si>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</si>
  <si>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</si>
  <si>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</si>
  <si>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</si>
  <si>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</si>
  <si>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</si>
  <si>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</si>
  <si>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</si>
  <si>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</si>
  <si>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</si>
  <si>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</si>
  <si>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</si>
  <si>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</si>
  <si>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</si>
  <si>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</si>
  <si>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</si>
  <si>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</si>
  <si>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</si>
  <si>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</si>
  <si>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</si>
  <si>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</si>
  <si>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</si>
  <si>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</si>
  <si>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</si>
  <si>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</si>
  <si>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</si>
  <si>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</si>
  <si>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</si>
  <si>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</si>
  <si>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</si>
  <si>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</si>
  <si>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</si>
  <si>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</si>
  <si>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</si>
  <si>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</si>
  <si>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</si>
  <si>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</si>
  <si>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</si>
  <si>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</si>
  <si>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</si>
  <si>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</si>
  <si>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</si>
  <si>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</si>
  <si>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</si>
  <si>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</si>
  <si>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</si>
  <si>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</si>
  <si>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</si>
  <si>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</si>
  <si>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</si>
  <si>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</si>
  <si>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</si>
  <si>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</si>
  <si>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</si>
  <si>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</si>
  <si>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</si>
  <si>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</si>
  <si>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</si>
  <si>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</si>
  <si>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</si>
  <si>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</si>
  <si>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</si>
  <si>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</si>
  <si>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</si>
  <si>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</si>
  <si>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</si>
  <si>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</si>
  <si>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</si>
  <si>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</si>
  <si>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</si>
  <si>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</si>
  <si>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</si>
  <si>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</si>
  <si>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</si>
  <si>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</si>
  <si>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</si>
  <si>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</si>
  <si>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</si>
  <si>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</si>
  <si>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</si>
  <si>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</si>
  <si>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</si>
  <si>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</si>
  <si>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</si>
  <si>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</si>
  <si>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</si>
  <si>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</si>
  <si>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</si>
  <si>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</si>
  <si>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</si>
  <si>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</si>
  <si>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</si>
  <si>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</si>
  <si>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</si>
  <si>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</si>
  <si>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</si>
  <si>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</si>
  <si>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</si>
  <si>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</si>
  <si>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</si>
  <si>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</si>
  <si>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</si>
  <si>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</si>
  <si>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</si>
  <si>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</si>
  <si>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</si>
  <si>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</si>
  <si>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</si>
  <si>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</si>
  <si>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</si>
  <si>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</si>
  <si>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</si>
  <si>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</si>
  <si>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</si>
  <si>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</si>
  <si>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</si>
  <si>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</si>
  <si>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</si>
  <si>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</si>
  <si>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</si>
  <si>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</si>
  <si>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</si>
  <si>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</si>
  <si>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</si>
  <si>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</si>
  <si>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</si>
  <si>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</si>
  <si>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</si>
  <si>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</si>
  <si>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</si>
  <si>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</si>
  <si>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</si>
  <si>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</si>
  <si>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</si>
  <si>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</si>
  <si>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</si>
  <si>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</si>
  <si>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</si>
  <si>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</si>
  <si>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</si>
  <si>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</si>
  <si>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</si>
  <si>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</si>
  <si>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</si>
  <si>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</si>
  <si>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</si>
  <si>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</si>
  <si>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</si>
  <si>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</si>
  <si>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</si>
  <si>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</si>
  <si>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</si>
  <si>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</si>
  <si>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</si>
  <si>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</si>
  <si>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</si>
  <si>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</si>
  <si>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</si>
  <si>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</si>
  <si>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</si>
  <si>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</si>
  <si>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</si>
  <si>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</si>
  <si>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</si>
  <si>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</si>
  <si>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</si>
  <si>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</si>
  <si>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</si>
  <si>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</si>
  <si>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</si>
  <si>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</si>
  <si>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</si>
  <si>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</si>
  <si>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</si>
  <si>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</si>
  <si>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</si>
  <si>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</si>
  <si>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</si>
  <si>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</si>
  <si>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</si>
  <si>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</si>
  <si>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</si>
  <si>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</si>
  <si>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</si>
  <si>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</si>
  <si>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</si>
  <si>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</si>
  <si>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</si>
  <si>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</si>
  <si>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</si>
  <si>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</si>
  <si>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</si>
  <si>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</si>
  <si>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</si>
  <si>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</si>
  <si>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</si>
  <si>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</si>
  <si>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</si>
  <si>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</si>
  <si>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</si>
  <si>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</si>
  <si>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</si>
  <si>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</si>
  <si>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</si>
  <si>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</si>
  <si>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</si>
  <si>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</si>
  <si>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</si>
  <si>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</si>
  <si>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</si>
  <si>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</si>
  <si>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</si>
  <si>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</si>
  <si>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</si>
  <si>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</si>
  <si>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</si>
  <si>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</si>
  <si>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</si>
  <si>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</si>
  <si>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</si>
  <si>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</si>
  <si>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</si>
  <si>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</si>
  <si>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</si>
  <si>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</si>
  <si>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</si>
  <si>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</si>
  <si>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</si>
  <si>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</si>
  <si>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</si>
  <si>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</si>
  <si>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</si>
  <si>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</si>
  <si>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</si>
  <si>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</si>
  <si>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</si>
  <si>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</si>
  <si>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</si>
  <si>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</si>
  <si>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</si>
  <si>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</si>
  <si>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</si>
  <si>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</si>
  <si>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</si>
  <si>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</si>
  <si>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</si>
  <si>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</si>
  <si>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</si>
  <si>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</si>
  <si>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</si>
  <si>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</si>
  <si>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</si>
  <si>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</si>
  <si>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</si>
  <si>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</si>
  <si>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</si>
  <si>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</si>
  <si>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</si>
  <si>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</si>
  <si>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</si>
  <si>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</si>
  <si>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</si>
  <si>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</si>
  <si>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</si>
  <si>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</si>
  <si>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</si>
  <si>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</si>
  <si>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</si>
  <si>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</si>
  <si>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</si>
  <si>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</si>
  <si>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</si>
  <si>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</si>
  <si>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</si>
  <si>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</si>
  <si>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</si>
  <si>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</si>
  <si>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</si>
  <si>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</si>
  <si>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</si>
  <si>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</si>
  <si>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</si>
  <si>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</si>
  <si>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</si>
  <si>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</si>
  <si>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</si>
  <si>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</si>
  <si>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</si>
  <si>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</si>
  <si>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</si>
  <si>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</si>
  <si>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</si>
  <si>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</si>
  <si>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</si>
  <si>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</si>
  <si>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</si>
  <si>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</si>
  <si>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</si>
  <si>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</si>
  <si>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</si>
  <si>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</si>
  <si>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</si>
  <si>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</si>
  <si>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</si>
  <si>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</si>
  <si>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</si>
  <si>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</si>
  <si>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</si>
  <si>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</si>
  <si>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</si>
  <si>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</si>
  <si>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</si>
  <si>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</si>
  <si>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</si>
  <si>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</si>
  <si>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</si>
  <si>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</si>
  <si>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</si>
  <si>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</si>
  <si>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</si>
  <si>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</si>
  <si>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</si>
  <si>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</si>
  <si>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</si>
  <si>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</si>
  <si>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</si>
  <si>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</si>
  <si>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</si>
  <si>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</si>
  <si>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</si>
  <si>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</si>
  <si>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</si>
  <si>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</si>
  <si>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</si>
  <si>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</si>
  <si>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</si>
  <si>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</si>
  <si>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</si>
  <si>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</si>
  <si>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</si>
  <si>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</si>
  <si>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</si>
  <si>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</si>
  <si>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</si>
  <si>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</si>
  <si>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</si>
  <si>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</si>
  <si>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</si>
  <si>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</si>
  <si>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</si>
  <si>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</si>
  <si>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</si>
  <si>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</si>
  <si>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</si>
  <si>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</si>
  <si>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</si>
  <si>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</si>
  <si>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</si>
  <si>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</si>
  <si>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</si>
  <si>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</si>
  <si>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</si>
  <si>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</si>
  <si>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</si>
  <si>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</si>
  <si>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</si>
  <si>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</si>
  <si>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</si>
  <si>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</si>
  <si>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</si>
  <si>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</si>
  <si>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</si>
  <si>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</si>
  <si>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</si>
  <si>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</si>
  <si>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</si>
  <si>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</si>
  <si>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</si>
  <si>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</si>
  <si>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</si>
  <si>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</si>
  <si>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</si>
  <si>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</si>
  <si>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</si>
  <si>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</si>
  <si>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</si>
  <si>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</si>
  <si>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</si>
  <si>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</si>
  <si>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</si>
  <si>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</si>
  <si>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</si>
  <si>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</si>
  <si>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</si>
  <si>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</si>
  <si>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</si>
  <si>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</si>
  <si>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</si>
  <si>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</si>
  <si>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</si>
  <si>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</si>
  <si>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</si>
  <si>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</si>
  <si>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</si>
  <si>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</si>
  <si>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</si>
  <si>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</si>
  <si>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</si>
  <si>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</si>
  <si>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</si>
  <si>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</si>
  <si>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</si>
  <si>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</si>
  <si>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</si>
  <si>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</si>
  <si>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</si>
  <si>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</si>
  <si>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</si>
  <si>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</si>
  <si>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</si>
  <si>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</si>
  <si>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</si>
  <si>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</si>
  <si>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</si>
  <si>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</si>
  <si>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</si>
  <si>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</si>
  <si>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</si>
  <si>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</si>
  <si>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</si>
  <si>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</si>
  <si>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</si>
  <si>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</si>
  <si>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</si>
  <si>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</si>
  <si>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</si>
  <si>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</si>
  <si>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</si>
  <si>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</si>
  <si>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</si>
  <si>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</si>
  <si>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</si>
  <si>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</si>
  <si>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</si>
  <si>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</si>
  <si>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</si>
  <si>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</si>
  <si>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</si>
  <si>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</si>
  <si>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</si>
  <si>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</si>
  <si>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</si>
  <si>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</si>
  <si>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</si>
  <si>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</si>
  <si>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</si>
  <si>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</si>
  <si>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</si>
  <si>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</si>
  <si>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</si>
  <si>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</si>
  <si>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</si>
  <si>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</si>
  <si>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</si>
  <si>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</si>
  <si>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</si>
  <si>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</si>
  <si>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</si>
  <si>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</si>
  <si>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</si>
  <si>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</si>
  <si>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</si>
  <si>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</si>
  <si>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</si>
  <si>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</si>
  <si>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</si>
  <si>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</si>
  <si>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</si>
  <si>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</si>
  <si>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</si>
  <si>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</si>
  <si>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</si>
  <si>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</si>
  <si>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</si>
  <si>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</si>
  <si>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</si>
  <si>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</si>
  <si>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</si>
  <si>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</si>
  <si>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</si>
  <si>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</si>
  <si>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</si>
  <si>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</si>
  <si>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</si>
  <si>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</si>
  <si>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</si>
  <si>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</si>
  <si>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</si>
  <si>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</si>
  <si>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</si>
  <si>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</si>
  <si>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</si>
  <si>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</si>
  <si>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</si>
  <si>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</si>
  <si>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</si>
  <si>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</si>
  <si>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</si>
  <si>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</si>
  <si>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</si>
  <si>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</si>
  <si>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</si>
  <si>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</si>
  <si>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</si>
  <si>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</si>
  <si>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</si>
  <si>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</si>
  <si>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</si>
  <si>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</si>
  <si>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</si>
  <si>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</si>
  <si>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</si>
  <si>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</si>
  <si>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</si>
  <si>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</si>
  <si>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</si>
  <si>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</si>
  <si>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</si>
  <si>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</si>
  <si>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</si>
  <si>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</si>
  <si>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</si>
  <si>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</si>
  <si>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</si>
  <si>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</si>
  <si>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</si>
  <si>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</si>
  <si>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</si>
  <si>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</si>
  <si>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</si>
  <si>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</si>
  <si>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</si>
  <si>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</si>
  <si>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</si>
  <si>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</si>
  <si>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</si>
  <si>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</si>
  <si>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</si>
  <si>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</si>
  <si>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</si>
  <si>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</si>
  <si>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</si>
  <si>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</si>
  <si>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</si>
  <si>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</si>
  <si>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</si>
  <si>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</si>
  <si>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</si>
  <si>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</si>
  <si>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</si>
  <si>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</si>
  <si>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</si>
  <si>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</si>
  <si>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</si>
  <si>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</si>
  <si>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</si>
  <si>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</si>
  <si>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</si>
  <si>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</si>
  <si>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</si>
  <si>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</si>
  <si>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</si>
  <si>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</si>
  <si>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</si>
  <si>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</si>
  <si>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</si>
  <si>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</si>
  <si>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</si>
  <si>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</si>
  <si>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</si>
  <si>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</si>
  <si>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</si>
  <si>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</si>
  <si>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</si>
  <si>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</si>
  <si>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</si>
  <si>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</si>
  <si>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</si>
  <si>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</si>
  <si>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</si>
  <si>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</si>
  <si>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</si>
  <si>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</si>
  <si>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</si>
  <si>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</si>
  <si>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</si>
  <si>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</si>
  <si>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</si>
  <si>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</si>
  <si>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</si>
  <si>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</si>
  <si>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</si>
  <si>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</si>
  <si>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</si>
  <si>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</si>
  <si>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</si>
  <si>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</si>
  <si>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</si>
  <si>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</si>
  <si>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</si>
  <si>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</si>
  <si>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</si>
  <si>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</si>
  <si>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</si>
  <si>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</si>
  <si>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</si>
  <si>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</si>
  <si>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</si>
  <si>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</si>
  <si>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</si>
  <si>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</si>
  <si>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</si>
  <si>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</si>
  <si>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</si>
  <si>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</si>
  <si>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</si>
  <si>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</si>
  <si>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</si>
  <si>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</si>
  <si>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</si>
  <si>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</si>
  <si>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</si>
  <si>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</si>
  <si>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</si>
  <si>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</si>
  <si>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</si>
  <si>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</si>
  <si>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</si>
  <si>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</si>
  <si>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</si>
  <si>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</si>
  <si>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</si>
  <si>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</si>
  <si>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</si>
  <si>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</si>
  <si>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</si>
  <si>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</si>
  <si>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</si>
  <si>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</si>
  <si>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</si>
  <si>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</si>
  <si>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</si>
  <si>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</si>
  <si>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</si>
  <si>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</si>
  <si>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</si>
  <si>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</si>
  <si>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</si>
  <si>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</si>
  <si>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</si>
  <si>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</si>
  <si>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</si>
  <si>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</si>
  <si>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</si>
  <si>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</si>
  <si>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</si>
  <si>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</si>
  <si>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</si>
  <si>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</si>
  <si>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</si>
  <si>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</si>
  <si>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</si>
  <si>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</si>
  <si>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</si>
  <si>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</si>
  <si>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</si>
  <si>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</si>
  <si>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</si>
  <si>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</si>
  <si>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</si>
  <si>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</si>
  <si>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</si>
  <si>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</si>
  <si>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</si>
  <si>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</si>
  <si>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</si>
  <si>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</si>
  <si>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</si>
  <si>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</si>
  <si>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</si>
  <si>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</si>
  <si>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</si>
  <si>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</si>
  <si>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</si>
  <si>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</si>
  <si>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</si>
  <si>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</si>
  <si>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</si>
  <si>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</si>
  <si>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</si>
  <si>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</si>
  <si>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</si>
  <si>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</si>
  <si>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</si>
  <si>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</si>
  <si>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</si>
  <si>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</si>
  <si>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</si>
  <si>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</si>
  <si>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</si>
  <si>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</si>
  <si>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</si>
  <si>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</si>
  <si>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</si>
  <si>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</si>
  <si>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</si>
  <si>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</si>
  <si>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</si>
  <si>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</si>
  <si>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</si>
  <si>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</si>
  <si>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</si>
  <si>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</si>
  <si>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</si>
  <si>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</si>
  <si>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</si>
  <si>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</si>
  <si>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</si>
  <si>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</si>
  <si>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</si>
  <si>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</si>
  <si>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</si>
  <si>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</si>
  <si>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</si>
  <si>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</si>
  <si>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</si>
  <si>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</si>
  <si>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</si>
  <si>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</si>
  <si>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</si>
  <si>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</si>
  <si>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</si>
  <si>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</si>
  <si>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</si>
  <si>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</si>
  <si>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</si>
  <si>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</si>
  <si>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</si>
  <si>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</si>
  <si>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</si>
  <si>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</si>
  <si>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</si>
  <si>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</si>
  <si>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</si>
  <si>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</si>
  <si>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</si>
  <si>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</si>
  <si>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</si>
  <si>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</si>
  <si>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</si>
  <si>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</si>
  <si>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</si>
  <si>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</si>
  <si>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</si>
  <si>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</si>
  <si>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</si>
  <si>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</si>
  <si>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</si>
  <si>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</si>
  <si>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</si>
  <si>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</si>
  <si>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</si>
  <si>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</si>
  <si>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</si>
  <si>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</si>
  <si>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</si>
  <si>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</si>
  <si>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</si>
  <si>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</si>
  <si>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</si>
  <si>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</si>
  <si>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</si>
  <si>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</si>
  <si>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</si>
  <si>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</si>
  <si>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</si>
  <si>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</si>
  <si>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</si>
  <si>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</si>
  <si>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</si>
  <si>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</si>
  <si>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</si>
  <si>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</si>
  <si>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</si>
  <si>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</si>
  <si>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</si>
  <si>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</si>
  <si>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</si>
  <si>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</si>
  <si>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</si>
  <si>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</si>
  <si>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</si>
  <si>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</si>
  <si>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</si>
  <si>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</si>
  <si>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</si>
  <si>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</si>
  <si>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</si>
  <si>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</si>
  <si>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</si>
  <si>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</si>
  <si>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</si>
  <si>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</si>
  <si>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</si>
  <si>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</si>
  <si>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</si>
  <si>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</si>
  <si>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</si>
  <si>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</si>
  <si>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</si>
  <si>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</si>
  <si>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</si>
  <si>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</si>
  <si>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</si>
  <si>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</si>
  <si>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</si>
  <si>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</si>
  <si>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</si>
  <si>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</si>
  <si>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</si>
  <si>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</si>
  <si>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</si>
  <si>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</si>
  <si>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</si>
  <si>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</si>
  <si>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</si>
  <si>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</si>
  <si>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</si>
  <si>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</si>
  <si>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</si>
  <si>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</si>
  <si>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</si>
  <si>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</si>
  <si>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</si>
  <si>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</si>
  <si>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</si>
  <si>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</si>
  <si>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</si>
  <si>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</si>
  <si>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</si>
  <si>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</si>
  <si>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</si>
  <si>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</si>
  <si>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</si>
  <si>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</si>
  <si>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</si>
  <si>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</si>
  <si>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</si>
  <si>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</si>
  <si>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</si>
  <si>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</si>
  <si>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</si>
  <si>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</si>
  <si>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</si>
  <si>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</si>
  <si>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</si>
  <si>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</si>
  <si>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</si>
  <si>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</si>
  <si>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</si>
  <si>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</si>
  <si>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</si>
  <si>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</si>
  <si>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</si>
  <si>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</si>
  <si>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</si>
  <si>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</si>
  <si>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</si>
  <si>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</si>
  <si>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</si>
  <si>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</si>
  <si>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</si>
  <si>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</si>
  <si>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</si>
  <si>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</si>
  <si>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</si>
  <si>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</si>
  <si>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</si>
  <si>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</si>
  <si>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</si>
  <si>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</si>
  <si>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</si>
  <si>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</si>
  <si>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</si>
  <si>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</si>
  <si>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</si>
  <si>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</si>
  <si>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</si>
  <si>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</si>
  <si>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</si>
  <si>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</si>
  <si>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</si>
  <si>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</si>
  <si>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</si>
  <si>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</si>
  <si>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</si>
  <si>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</si>
  <si>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</si>
  <si>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</si>
  <si>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</si>
  <si>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</si>
  <si>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</si>
  <si>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</si>
  <si>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</si>
  <si>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</si>
  <si>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</si>
  <si>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</si>
  <si>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</si>
  <si>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</si>
  <si>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</si>
  <si>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</si>
  <si>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</si>
  <si>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</si>
  <si>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</si>
  <si>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</si>
  <si>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</si>
  <si>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</si>
  <si>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</si>
  <si>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</si>
  <si>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</si>
  <si>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</si>
  <si>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</si>
  <si>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</si>
  <si>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</si>
  <si>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</si>
  <si>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</si>
  <si>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</si>
  <si>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</si>
  <si>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</si>
  <si>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</si>
  <si>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</si>
  <si>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</si>
  <si>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</si>
  <si>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</si>
  <si>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</si>
  <si>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</si>
  <si>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</si>
  <si>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</si>
  <si>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</si>
  <si>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</si>
  <si>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</si>
  <si>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</si>
  <si>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</si>
  <si>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</si>
  <si>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</si>
  <si>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</si>
  <si>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</si>
  <si>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</si>
  <si>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</si>
  <si>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</si>
  <si>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</si>
  <si>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</si>
  <si>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</si>
  <si>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</si>
  <si>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</si>
  <si>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</si>
  <si>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</si>
  <si>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</si>
  <si>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</si>
  <si>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</si>
  <si>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</si>
  <si>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</si>
  <si>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</si>
  <si>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</si>
  <si>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</si>
  <si>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</si>
  <si>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</si>
  <si>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</si>
  <si>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</si>
  <si>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</si>
  <si>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</si>
  <si>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</si>
  <si>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</si>
  <si>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</si>
  <si>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</si>
  <si>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</si>
  <si>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</si>
  <si>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</si>
  <si>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</si>
  <si>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</si>
  <si>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</si>
  <si>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</si>
  <si>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</si>
  <si>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</si>
  <si>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</si>
  <si>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</si>
  <si>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</si>
  <si>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</si>
  <si>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</si>
  <si>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</si>
  <si>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</si>
  <si>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</si>
  <si>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</si>
  <si>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</si>
  <si>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</si>
  <si>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</si>
  <si>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</si>
  <si>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</si>
  <si>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</si>
  <si>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</si>
  <si>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</si>
  <si>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</si>
  <si>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</si>
  <si>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</si>
  <si>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</si>
  <si>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</si>
  <si>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</si>
  <si>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</si>
  <si>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</si>
  <si>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</si>
  <si>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</si>
  <si>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</si>
  <si>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</si>
  <si>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</si>
  <si>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</si>
  <si>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</si>
  <si>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</si>
  <si>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</si>
  <si>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</si>
  <si>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</si>
  <si>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</si>
  <si>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</si>
  <si>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</si>
  <si>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</si>
  <si>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</si>
  <si>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</si>
  <si>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</si>
  <si>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</si>
  <si>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</si>
  <si>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</si>
  <si>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</si>
  <si>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</si>
  <si>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</si>
  <si>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</si>
  <si>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</si>
  <si>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</si>
  <si>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</si>
  <si>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</si>
  <si>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</si>
  <si>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</si>
  <si>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</si>
  <si>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</si>
  <si>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</si>
  <si>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</si>
  <si>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</si>
  <si>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</si>
  <si>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</si>
  <si>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</si>
  <si>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</si>
  <si>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</si>
  <si>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</si>
  <si>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</si>
  <si>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</si>
  <si>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</si>
  <si>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</si>
  <si>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</si>
  <si>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</si>
  <si>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</si>
  <si>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</si>
  <si>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</si>
  <si>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</si>
  <si>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</si>
  <si>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</si>
  <si>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</si>
  <si>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</si>
  <si>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</si>
  <si>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</si>
  <si>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</si>
  <si>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</si>
  <si>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</si>
  <si>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</si>
  <si>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</si>
  <si>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</si>
  <si>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</si>
  <si>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</si>
  <si>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</si>
  <si>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</si>
  <si>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</si>
  <si>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</si>
  <si>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</si>
  <si>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</si>
  <si>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</si>
  <si>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</si>
  <si>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</si>
  <si>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</si>
  <si>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</si>
  <si>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</si>
  <si>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</si>
  <si>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</si>
  <si>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</si>
  <si>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</si>
  <si>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</si>
  <si>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</si>
  <si>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</si>
  <si>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</si>
  <si>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</si>
  <si>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</si>
  <si>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</si>
  <si>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</si>
  <si>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</si>
  <si>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</si>
  <si>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</si>
  <si>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</si>
  <si>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</si>
  <si>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</si>
  <si>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</si>
  <si>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</si>
  <si>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</si>
  <si>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</si>
  <si>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</si>
  <si>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</si>
  <si>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</si>
  <si>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</si>
  <si>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</si>
  <si>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</si>
  <si>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</si>
  <si>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</si>
  <si>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</si>
  <si>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</si>
  <si>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</si>
  <si>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</si>
  <si>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</si>
  <si>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</si>
  <si>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</si>
  <si>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</si>
  <si>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</si>
  <si>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</si>
  <si>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</si>
  <si>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</si>
  <si>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</si>
  <si>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</si>
  <si>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</si>
  <si>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</si>
  <si>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</si>
  <si>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</si>
  <si>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</si>
  <si>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</si>
  <si>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</si>
  <si>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</si>
  <si>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</si>
  <si>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</si>
  <si>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</si>
  <si>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</si>
  <si>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</si>
  <si>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</si>
  <si>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</si>
  <si>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</si>
  <si>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</si>
  <si>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</si>
  <si>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</si>
  <si>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</si>
  <si>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</si>
  <si>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</si>
  <si>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</si>
  <si>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</si>
  <si>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</si>
  <si>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</si>
  <si>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</si>
  <si>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</si>
  <si>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</si>
  <si>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</si>
  <si>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</si>
  <si>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</si>
  <si>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</si>
  <si>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</si>
  <si>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</si>
  <si>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</si>
  <si>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</si>
  <si>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</si>
  <si>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</si>
  <si>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</si>
  <si>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</si>
  <si>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</si>
  <si>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</si>
  <si>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</si>
  <si>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</si>
  <si>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</si>
  <si>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</si>
  <si>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</si>
  <si>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</si>
  <si>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</si>
  <si>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</si>
  <si>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</si>
  <si>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</si>
  <si>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</si>
  <si>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</si>
  <si>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</si>
  <si>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</si>
  <si>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</si>
  <si>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</si>
  <si>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</si>
  <si>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</si>
  <si>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</si>
  <si>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</si>
  <si>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</si>
  <si>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</si>
  <si>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</si>
  <si>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</si>
  <si>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</si>
  <si>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</si>
  <si>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</si>
  <si>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</si>
  <si>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</si>
  <si>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</si>
  <si>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</si>
  <si>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</si>
  <si>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</si>
  <si>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</si>
  <si>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</si>
  <si>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</si>
  <si>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</si>
  <si>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</si>
  <si>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</si>
  <si>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</si>
  <si>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</si>
  <si>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</si>
  <si>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</si>
  <si>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</si>
  <si>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</si>
  <si>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</si>
  <si>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</si>
  <si>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</si>
  <si>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</si>
  <si>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</si>
  <si>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</si>
  <si>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</si>
  <si>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</si>
  <si>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</si>
  <si>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</si>
  <si>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</si>
  <si>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</si>
  <si>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</si>
  <si>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</si>
  <si>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</si>
  <si>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</si>
  <si>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</si>
  <si>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</si>
  <si>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</si>
  <si>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</si>
  <si>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</si>
  <si>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</si>
  <si>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</si>
  <si>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</si>
  <si>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</si>
  <si>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</si>
  <si>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</si>
  <si>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</si>
  <si>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</si>
  <si>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</si>
  <si>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</si>
  <si>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</si>
  <si>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</si>
  <si>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</si>
  <si>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</si>
  <si>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</si>
  <si>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</si>
  <si>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</si>
  <si>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</si>
  <si>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</si>
  <si>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</si>
  <si>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</si>
  <si>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</si>
  <si>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</si>
  <si>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</si>
  <si>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</si>
  <si>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</si>
  <si>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</si>
  <si>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</si>
  <si>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</si>
  <si>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</si>
  <si>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</si>
  <si>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</si>
  <si>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</si>
  <si>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</si>
  <si>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</si>
  <si>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</si>
  <si>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</si>
  <si>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</si>
  <si>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</si>
  <si>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</si>
  <si>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</si>
  <si>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</si>
  <si>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</si>
  <si>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</si>
  <si>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</si>
  <si>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</si>
  <si>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</si>
  <si>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</si>
  <si>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</si>
  <si>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</si>
  <si>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</si>
  <si>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</si>
  <si>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</si>
  <si>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</si>
  <si>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</si>
  <si>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</si>
  <si>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</si>
  <si>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</si>
  <si>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</si>
  <si>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</si>
  <si>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</si>
  <si>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</si>
  <si>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</si>
  <si>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</si>
  <si>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</si>
  <si>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</si>
  <si>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</si>
  <si>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</si>
  <si>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</si>
  <si>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</si>
  <si>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</si>
  <si>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</si>
  <si>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</si>
  <si>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</si>
  <si>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</si>
  <si>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</si>
  <si>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</si>
  <si>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</si>
  <si>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</si>
  <si>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</si>
  <si>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</si>
  <si>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</si>
  <si>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</si>
  <si>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</si>
  <si>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</si>
  <si>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</si>
  <si>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</si>
  <si>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</si>
  <si>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</si>
  <si>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</si>
  <si>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</si>
  <si>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</si>
  <si>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</si>
  <si>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</si>
  <si>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</si>
  <si>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</si>
  <si>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</si>
  <si>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</si>
  <si>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</si>
  <si>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</si>
  <si>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</si>
  <si>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</si>
  <si>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</si>
  <si>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</si>
  <si>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</si>
  <si>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</si>
  <si>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</si>
  <si>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</si>
  <si>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</si>
  <si>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</si>
  <si>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</si>
  <si>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</si>
  <si>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</si>
  <si>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</si>
  <si>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</si>
  <si>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</si>
  <si>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</si>
  <si>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</si>
  <si>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</si>
  <si>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</si>
  <si>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</si>
  <si>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</si>
  <si>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</si>
  <si>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</si>
  <si>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</si>
  <si>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</si>
  <si>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</si>
  <si>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</si>
  <si>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</si>
  <si>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</si>
  <si>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</si>
  <si>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</si>
  <si>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</si>
  <si>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</si>
  <si>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</si>
  <si>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</si>
  <si>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</si>
  <si>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</si>
  <si>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</si>
  <si>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</si>
  <si>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</si>
  <si>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</si>
  <si>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</si>
  <si>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</si>
  <si>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</si>
  <si>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</si>
  <si>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</si>
  <si>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</si>
  <si>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</si>
  <si>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</si>
  <si>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</si>
  <si>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</si>
  <si>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</si>
  <si>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</si>
  <si>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</si>
  <si>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</si>
  <si>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</si>
  <si>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</si>
  <si>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</si>
  <si>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</si>
  <si>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</si>
  <si>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</si>
  <si>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</si>
  <si>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</si>
  <si>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</si>
  <si>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</si>
  <si>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</si>
  <si>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</si>
  <si>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</si>
  <si>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</si>
  <si>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</si>
  <si>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</si>
  <si>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</si>
  <si>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</si>
  <si>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</si>
  <si>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</si>
  <si>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</si>
  <si>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</si>
  <si>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</si>
  <si>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</si>
  <si>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</si>
  <si>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</si>
  <si>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</si>
  <si>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</si>
  <si>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</si>
  <si>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</si>
  <si>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</si>
  <si>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</si>
  <si>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</si>
  <si>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</si>
  <si>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</si>
  <si>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</si>
  <si>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</si>
  <si>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</si>
  <si>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</si>
  <si>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</si>
  <si>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</si>
  <si>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</si>
  <si>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</si>
  <si>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</si>
  <si>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</si>
  <si>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</si>
  <si>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</si>
  <si>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</si>
  <si>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</si>
  <si>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</si>
  <si>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</si>
  <si>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</si>
  <si>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</si>
  <si>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</si>
  <si>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</si>
  <si>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</si>
  <si>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</si>
  <si>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</si>
  <si>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</si>
  <si>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</si>
  <si>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</si>
  <si>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</si>
  <si>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</si>
  <si>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</si>
  <si>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</si>
  <si>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</si>
  <si>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</si>
  <si>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</si>
  <si>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</si>
  <si>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</si>
  <si>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</si>
  <si>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</si>
  <si>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</si>
  <si>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</si>
  <si>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</si>
  <si>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</si>
  <si>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</si>
  <si>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</si>
  <si>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</si>
  <si>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</si>
  <si>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</si>
  <si>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</si>
  <si>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</si>
  <si>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</si>
  <si>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</si>
  <si>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</si>
  <si>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</si>
  <si>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</si>
  <si>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</si>
  <si>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</si>
  <si>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</si>
  <si>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</si>
  <si>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</si>
  <si>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</si>
  <si>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</si>
  <si>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</si>
  <si>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</si>
  <si>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</si>
  <si>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</si>
  <si>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</si>
  <si>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</si>
  <si>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</si>
  <si>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</si>
  <si>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</si>
  <si>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</si>
  <si>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</si>
  <si>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</si>
  <si>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</si>
  <si>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</si>
  <si>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</si>
  <si>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</si>
  <si>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</si>
  <si>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</si>
  <si>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</si>
  <si>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</si>
  <si>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</si>
  <si>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</si>
  <si>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</si>
  <si>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</si>
  <si>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</si>
  <si>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</si>
  <si>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</si>
  <si>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</si>
  <si>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</si>
  <si>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</si>
  <si>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</si>
  <si>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</si>
  <si>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</si>
  <si>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</si>
  <si>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</si>
  <si>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</si>
  <si>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</si>
  <si>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</si>
  <si>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</si>
  <si>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</si>
  <si>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</si>
  <si>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</si>
  <si>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</si>
  <si>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</si>
  <si>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</si>
  <si>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</si>
  <si>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</si>
  <si>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</si>
  <si>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</si>
  <si>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</si>
  <si>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</si>
  <si>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</si>
  <si>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</si>
  <si>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</si>
  <si>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</si>
  <si>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</si>
  <si>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</si>
  <si>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</si>
  <si>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</si>
  <si>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</si>
  <si>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</si>
  <si>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</si>
  <si>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</si>
  <si>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</si>
  <si>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</si>
  <si>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</si>
  <si>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</si>
  <si>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</si>
  <si>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</si>
  <si>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</si>
  <si>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</si>
  <si>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</si>
  <si>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</si>
  <si>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</si>
  <si>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</si>
  <si>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</si>
  <si>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</si>
  <si>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</si>
  <si>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</si>
  <si>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</si>
  <si>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</si>
  <si>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</si>
  <si>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</si>
  <si>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</si>
  <si>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</si>
  <si>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</si>
  <si>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</si>
  <si>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</si>
  <si>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</si>
  <si>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</si>
  <si>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</si>
  <si>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</si>
  <si>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</si>
  <si>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</si>
  <si>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</si>
  <si>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</si>
  <si>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</si>
  <si>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</si>
  <si>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</si>
  <si>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</si>
  <si>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</si>
  <si>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</si>
  <si>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</si>
  <si>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</si>
  <si>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</si>
  <si>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</si>
  <si>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</si>
  <si>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</si>
  <si>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</si>
  <si>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</si>
  <si>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</si>
  <si>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</si>
  <si>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</si>
  <si>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</si>
  <si>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</si>
  <si>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</si>
  <si>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</si>
  <si>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</si>
  <si>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</si>
  <si>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</si>
  <si>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</si>
  <si>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</si>
  <si>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</si>
  <si>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</si>
  <si>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</si>
  <si>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</si>
  <si>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</si>
  <si>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</si>
  <si>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</si>
  <si>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</si>
  <si>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</si>
  <si>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</si>
  <si>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</si>
  <si>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</si>
  <si>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</si>
  <si>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</si>
  <si>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</si>
  <si>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</si>
  <si>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</si>
  <si>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</si>
  <si>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</si>
  <si>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</si>
  <si>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</si>
  <si>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</si>
  <si>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</si>
  <si>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</si>
  <si>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</si>
  <si>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</si>
  <si>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</si>
  <si>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</si>
  <si>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</si>
  <si>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</si>
  <si>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</si>
  <si>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</si>
  <si>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</si>
  <si>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</si>
  <si>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</si>
  <si>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</si>
  <si>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</si>
  <si>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</si>
  <si>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</si>
  <si>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</si>
  <si>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</si>
  <si>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</si>
  <si>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</si>
  <si>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</si>
  <si>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</si>
  <si>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</si>
  <si>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</si>
  <si>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</si>
  <si>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</si>
  <si>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</si>
  <si>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</si>
  <si>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</si>
  <si>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</si>
  <si>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</si>
  <si>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</si>
  <si>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</si>
  <si>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</si>
  <si>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</si>
  <si>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</si>
  <si>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</si>
  <si>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</si>
  <si>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</si>
  <si>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</si>
  <si>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</si>
  <si>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</si>
  <si>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</si>
  <si>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</si>
  <si>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</si>
  <si>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</si>
  <si>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</si>
  <si>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</si>
  <si>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</si>
  <si>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</si>
  <si>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</si>
  <si>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</si>
  <si>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</si>
  <si>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</si>
  <si>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</si>
  <si>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</si>
  <si>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</si>
  <si>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</si>
  <si>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</si>
  <si>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</si>
  <si>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</si>
  <si>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</si>
  <si>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</si>
  <si>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</si>
  <si>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</si>
  <si>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</si>
  <si>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</si>
  <si>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</si>
  <si>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</si>
  <si>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</si>
  <si>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</si>
  <si>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</si>
  <si>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</si>
  <si>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</si>
  <si>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</si>
  <si>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</si>
  <si>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</si>
  <si>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</si>
  <si>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</si>
  <si>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</si>
  <si>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</si>
  <si>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</si>
  <si>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</si>
  <si>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</si>
  <si>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</si>
  <si>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</si>
  <si>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</si>
  <si>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</si>
  <si>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</si>
  <si>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</si>
  <si>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</si>
  <si>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</si>
  <si>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</si>
  <si>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</si>
  <si>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</si>
  <si>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</si>
  <si>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</si>
  <si>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</si>
  <si>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</si>
  <si>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</si>
  <si>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</si>
  <si>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</si>
  <si>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</si>
  <si>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</si>
  <si>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</si>
  <si>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</si>
  <si>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</si>
  <si>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</si>
  <si>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</si>
  <si>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</si>
  <si>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</si>
  <si>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</si>
  <si>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</si>
  <si>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</si>
  <si>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</si>
  <si>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</si>
  <si>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</si>
  <si>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</si>
  <si>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</si>
  <si>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</si>
  <si>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</si>
  <si>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</si>
  <si>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</si>
  <si>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</si>
  <si>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</si>
  <si>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</si>
  <si>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</si>
  <si>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</si>
  <si>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</si>
  <si>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</si>
  <si>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</si>
  <si>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</si>
  <si>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</si>
  <si>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</si>
  <si>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</si>
  <si>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</si>
  <si>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</si>
  <si>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</si>
  <si>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</si>
  <si>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</si>
  <si>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</si>
  <si>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</si>
  <si>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</si>
  <si>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</si>
  <si>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</si>
  <si>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</si>
  <si>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</si>
  <si>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</si>
  <si>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</si>
  <si>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</si>
  <si>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</si>
  <si>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</si>
  <si>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</si>
  <si>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</si>
  <si>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</si>
  <si>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</si>
  <si>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</si>
  <si>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</si>
  <si>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</si>
  <si>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</si>
  <si>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</si>
  <si>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</si>
  <si>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</si>
  <si>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</si>
  <si>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</si>
  <si>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</si>
  <si>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</si>
  <si>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</si>
  <si>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</si>
  <si>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</si>
  <si>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</si>
  <si>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</si>
  <si>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</si>
  <si>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</si>
  <si>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</si>
  <si>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</si>
  <si>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</si>
  <si>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</si>
  <si>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</si>
  <si>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</si>
  <si>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</si>
  <si>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</si>
  <si>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</si>
  <si>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</si>
  <si>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</si>
  <si>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</si>
  <si>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</si>
  <si>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</si>
  <si>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</si>
  <si>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</si>
  <si>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</si>
  <si>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</si>
  <si>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</si>
  <si>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</si>
  <si>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</si>
  <si>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</si>
  <si>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</si>
  <si>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</si>
  <si>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</si>
  <si>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</si>
  <si>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</si>
  <si>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</si>
  <si>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</si>
  <si>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</si>
  <si>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</si>
  <si>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</si>
  <si>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</si>
  <si>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</si>
  <si>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</si>
  <si>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</si>
  <si>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</si>
  <si>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</si>
  <si>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</si>
  <si>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</si>
  <si>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</si>
  <si>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</si>
  <si>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</si>
  <si>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</si>
  <si>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</si>
  <si>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</si>
  <si>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</si>
  <si>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</si>
  <si>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</si>
  <si>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</si>
  <si>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</si>
  <si>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</si>
  <si>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</si>
  <si>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</si>
  <si>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</si>
  <si>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</si>
  <si>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</si>
  <si>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</si>
  <si>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</si>
  <si>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</si>
  <si>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</si>
  <si>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</si>
  <si>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</si>
  <si>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</si>
  <si>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</si>
  <si>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</si>
  <si>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</si>
  <si>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</si>
  <si>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</si>
  <si>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</si>
  <si>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</si>
  <si>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</si>
  <si>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</si>
  <si>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</si>
  <si>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</si>
  <si>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</si>
  <si>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</si>
  <si>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</si>
  <si>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</si>
  <si>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</si>
  <si>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</si>
  <si>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</si>
  <si>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</si>
  <si>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</si>
  <si>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</si>
  <si>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</si>
  <si>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</si>
  <si>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</si>
  <si>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</si>
  <si>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</si>
  <si>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</si>
  <si>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</si>
  <si>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</si>
  <si>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</si>
  <si>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</si>
  <si>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</si>
  <si>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</si>
  <si>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</si>
  <si>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</si>
  <si>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</si>
  <si>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</si>
  <si>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</si>
  <si>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</si>
  <si>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</si>
  <si>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</si>
  <si>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</si>
  <si>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</si>
  <si>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</si>
  <si>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</si>
  <si>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</si>
  <si>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</si>
  <si>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</si>
  <si>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</si>
  <si>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</si>
  <si>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</si>
  <si>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</si>
  <si>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</si>
  <si>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</si>
  <si>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</si>
  <si>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</si>
  <si>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</si>
  <si>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</si>
  <si>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</si>
  <si>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</si>
  <si>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</si>
  <si>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</si>
  <si>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</si>
  <si>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</si>
  <si>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</si>
  <si>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</si>
  <si>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</si>
  <si>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</si>
  <si>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</si>
  <si>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</si>
  <si>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</si>
  <si>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</si>
  <si>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</si>
  <si>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</si>
  <si>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</si>
  <si>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</si>
  <si>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</si>
  <si>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</si>
  <si>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</si>
  <si>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</si>
  <si>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</si>
  <si>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</si>
  <si>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</si>
  <si>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</si>
  <si>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</si>
  <si>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</si>
  <si>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</si>
  <si>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</si>
  <si>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</si>
  <si>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</si>
  <si>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</si>
  <si>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</si>
  <si>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</si>
  <si>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</si>
  <si>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</si>
  <si>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</si>
  <si>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</si>
  <si>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</si>
  <si>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</si>
  <si>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</si>
  <si>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</si>
  <si>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</si>
  <si>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</si>
  <si>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</si>
  <si>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</si>
  <si>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</si>
  <si>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</si>
  <si>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</si>
  <si>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</si>
  <si>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</si>
  <si>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</si>
  <si>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</si>
  <si>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</si>
  <si>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</si>
  <si>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</si>
  <si>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</si>
  <si>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</si>
  <si>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</si>
  <si>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</si>
  <si>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</si>
  <si>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</si>
  <si>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</si>
  <si>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</si>
  <si>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</si>
  <si>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</si>
  <si>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</si>
  <si>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</si>
  <si>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</si>
  <si>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</si>
  <si>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</si>
  <si>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</si>
  <si>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</si>
  <si>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</si>
  <si>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</si>
  <si>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</si>
  <si>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</si>
  <si>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</si>
  <si>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</si>
  <si>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</si>
  <si>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</si>
  <si>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</si>
  <si>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</si>
  <si>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</si>
  <si>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</si>
  <si>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</si>
  <si>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</si>
  <si>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</si>
  <si>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</si>
  <si>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</si>
  <si>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</si>
  <si>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</si>
  <si>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</si>
  <si>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</si>
  <si>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</si>
  <si>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</si>
  <si>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</si>
  <si>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</si>
  <si>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</si>
  <si>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</si>
  <si>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</si>
  <si>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</si>
  <si>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</si>
  <si>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</si>
  <si>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</si>
  <si>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</si>
  <si>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</si>
  <si>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</si>
  <si>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</si>
  <si>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</si>
  <si>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</si>
  <si>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</si>
  <si>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</si>
  <si>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</si>
  <si>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</si>
  <si>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</si>
  <si>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</si>
  <si>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</si>
  <si>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</si>
  <si>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</si>
  <si>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</si>
  <si>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</si>
  <si>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</si>
  <si>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</si>
  <si>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</si>
  <si>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</si>
  <si>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</si>
  <si>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</si>
  <si>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</si>
  <si>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</si>
  <si>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</si>
  <si>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</si>
  <si>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</si>
  <si>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</si>
  <si>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</si>
  <si>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</si>
  <si>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</si>
  <si>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</si>
  <si>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</si>
  <si>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</si>
  <si>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</si>
  <si>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</si>
  <si>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</si>
  <si>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</si>
  <si>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</si>
  <si>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</si>
  <si>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</si>
  <si>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</si>
  <si>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</si>
  <si>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</si>
  <si>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</si>
  <si>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</si>
  <si>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</si>
  <si>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</si>
  <si>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</si>
  <si>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</si>
  <si>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</si>
  <si>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</si>
  <si>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</si>
  <si>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</si>
  <si>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</si>
  <si>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</si>
  <si>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</si>
  <si>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</si>
  <si>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</si>
  <si>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</si>
  <si>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</si>
  <si>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</si>
  <si>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</si>
  <si>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</si>
  <si>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</si>
  <si>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</si>
  <si>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</si>
  <si>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</si>
  <si>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</si>
  <si>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</si>
  <si>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</si>
  <si>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</si>
  <si>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</si>
  <si>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</si>
  <si>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</si>
  <si>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</si>
  <si>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</si>
  <si>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</si>
  <si>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</si>
  <si>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</si>
  <si>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</si>
  <si>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</si>
  <si>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</si>
  <si>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</si>
  <si>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</si>
  <si>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</si>
  <si>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</si>
  <si>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</si>
  <si>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</si>
  <si>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</si>
  <si>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</si>
  <si>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</si>
  <si>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</si>
  <si>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</si>
  <si>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</si>
  <si>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</si>
  <si>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</si>
  <si>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</si>
  <si>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</si>
  <si>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</si>
  <si>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</si>
  <si>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</si>
  <si>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</si>
  <si>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</si>
  <si>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</si>
  <si>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</si>
  <si>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</si>
  <si>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</si>
  <si>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</si>
  <si>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</si>
  <si>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</si>
  <si>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</si>
  <si>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</si>
  <si>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</si>
  <si>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</si>
  <si>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</si>
  <si>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</si>
  <si>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</si>
  <si>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</si>
  <si>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</si>
  <si>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</si>
  <si>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</si>
  <si>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</si>
  <si>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</si>
  <si>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</si>
  <si>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</si>
  <si>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</si>
  <si>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</si>
  <si>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</si>
  <si>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</si>
  <si>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</si>
  <si>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</si>
  <si>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</si>
  <si>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</si>
  <si>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</si>
  <si>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</si>
  <si>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</si>
  <si>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</si>
  <si>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</si>
  <si>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</si>
  <si>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</si>
  <si>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</si>
  <si>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</si>
  <si>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</si>
  <si>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</si>
  <si>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</si>
  <si>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</si>
  <si>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</si>
  <si>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</si>
  <si>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</si>
  <si>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</si>
  <si>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</si>
  <si>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</si>
  <si>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</si>
  <si>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</si>
  <si>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</si>
  <si>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</si>
  <si>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</si>
  <si>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</si>
  <si>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</si>
  <si>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</si>
  <si>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</si>
  <si>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</si>
  <si>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</si>
  <si>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</si>
  <si>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</si>
  <si>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</si>
  <si>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</si>
  <si>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</si>
  <si>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</si>
  <si>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</si>
  <si>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</si>
  <si>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</si>
  <si>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</si>
  <si>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</si>
  <si>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</si>
  <si>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</si>
  <si>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</si>
  <si>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</si>
  <si>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</si>
  <si>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</si>
  <si>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</si>
  <si>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</si>
  <si>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</si>
  <si>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</si>
  <si>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</si>
  <si>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</si>
  <si>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</si>
  <si>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</si>
  <si>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</si>
  <si>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</si>
  <si>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</si>
  <si>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</si>
  <si>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</si>
  <si>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</si>
  <si>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</si>
  <si>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</si>
  <si>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</si>
  <si>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</si>
  <si>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</si>
  <si>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</si>
  <si>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</si>
  <si>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</si>
  <si>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</si>
  <si>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</si>
  <si>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</si>
  <si>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</si>
  <si>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</si>
  <si>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</si>
  <si>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</si>
  <si>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</si>
  <si>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</si>
  <si>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</si>
  <si>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</si>
  <si>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</si>
  <si>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</si>
  <si>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</si>
  <si>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</si>
  <si>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</si>
  <si>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</si>
  <si>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</si>
  <si>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</si>
  <si>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</si>
  <si>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</si>
  <si>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</si>
  <si>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</si>
  <si>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</si>
  <si>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</si>
  <si>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</si>
  <si>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</si>
  <si>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</si>
  <si>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</si>
  <si>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</si>
  <si>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</si>
  <si>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</si>
  <si>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</si>
  <si>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</si>
  <si>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</si>
  <si>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</si>
  <si>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</si>
  <si>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</si>
  <si>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</si>
  <si>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</si>
  <si>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</si>
  <si>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</si>
  <si>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</si>
  <si>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</si>
  <si>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</si>
  <si>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</si>
  <si>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</si>
  <si>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</si>
  <si>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</si>
  <si>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</si>
  <si>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</si>
  <si>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</si>
  <si>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</si>
  <si>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</si>
  <si>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</si>
  <si>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</si>
  <si>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</si>
  <si>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</si>
  <si>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</si>
  <si>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</si>
  <si>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</si>
  <si>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</si>
  <si>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</si>
  <si>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</si>
  <si>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</si>
  <si>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</si>
  <si>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</si>
  <si>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</si>
  <si>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</si>
  <si>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</si>
  <si>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</si>
  <si>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</si>
  <si>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</si>
  <si>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</si>
  <si>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</si>
  <si>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</si>
  <si>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</si>
  <si>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</si>
  <si>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</si>
  <si>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</si>
  <si>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</si>
  <si>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</si>
  <si>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</si>
  <si>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</si>
  <si>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</si>
  <si>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</si>
  <si>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</si>
  <si>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</si>
  <si>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</si>
  <si>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</si>
  <si>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</si>
  <si>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</si>
  <si>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</si>
  <si>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</si>
  <si>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</si>
  <si>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</si>
  <si>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</si>
  <si>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</si>
  <si>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</si>
  <si>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</si>
  <si>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</si>
  <si>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</si>
  <si>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</si>
  <si>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</si>
  <si>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</si>
  <si>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</si>
  <si>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</si>
  <si>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</si>
  <si>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</si>
  <si>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</si>
  <si>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</si>
  <si>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</si>
  <si>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</si>
  <si>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</si>
  <si>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</si>
  <si>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</si>
  <si>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</si>
  <si>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</si>
  <si>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</si>
  <si>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</si>
  <si>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</si>
  <si>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</si>
  <si>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</si>
  <si>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</si>
  <si>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</si>
  <si>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</si>
  <si>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</si>
  <si>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</si>
  <si>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</si>
  <si>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</si>
  <si>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</si>
  <si>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</si>
  <si>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</si>
  <si>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</si>
  <si>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</si>
  <si>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</si>
  <si>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</si>
  <si>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</si>
  <si>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</si>
  <si>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</si>
  <si>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</si>
  <si>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</si>
  <si>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</si>
  <si>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</si>
  <si>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</si>
  <si>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</si>
  <si>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</si>
  <si>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</si>
  <si>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</si>
  <si>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</si>
  <si>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</si>
  <si>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</si>
  <si>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</si>
  <si>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</si>
  <si>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</si>
  <si>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</si>
  <si>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</si>
  <si>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</si>
  <si>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</si>
  <si>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</si>
  <si>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</si>
  <si>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</si>
  <si>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</si>
  <si>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</si>
  <si>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</si>
  <si>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</si>
  <si>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</si>
  <si>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</si>
  <si>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</si>
  <si>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</si>
  <si>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</si>
  <si>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</si>
  <si>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</si>
  <si>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</si>
  <si>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</si>
  <si>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</si>
  <si>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</si>
  <si>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</si>
  <si>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</si>
  <si>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</si>
  <si>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</si>
  <si>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</si>
  <si>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</si>
  <si>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</si>
  <si>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</si>
  <si>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</si>
  <si>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</si>
  <si>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</si>
  <si>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</si>
  <si>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</si>
  <si>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</si>
  <si>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</si>
  <si>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</si>
  <si>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</si>
  <si>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</si>
  <si>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</si>
  <si>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</si>
  <si>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</si>
  <si>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</si>
  <si>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</si>
  <si>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</si>
  <si>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</si>
  <si>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</si>
  <si>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</si>
  <si>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</si>
  <si>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</si>
  <si>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</si>
  <si>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</si>
  <si>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</si>
  <si>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</si>
  <si>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</si>
  <si>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</si>
  <si>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</si>
  <si>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</si>
  <si>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</si>
  <si>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</si>
  <si>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</si>
  <si>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</si>
  <si>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</si>
  <si>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</si>
  <si>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</si>
  <si>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</si>
  <si>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</si>
  <si>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</si>
  <si>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</si>
  <si>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</si>
  <si>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</si>
  <si>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</si>
  <si>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</si>
  <si>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</si>
  <si>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</si>
  <si>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</si>
  <si>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</si>
  <si>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</si>
  <si>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</si>
  <si>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</si>
  <si>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</si>
  <si>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</si>
  <si>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</si>
  <si>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</si>
  <si>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</si>
  <si>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</si>
  <si>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</si>
  <si>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</si>
  <si>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</si>
  <si>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</si>
  <si>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</si>
  <si>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</si>
  <si>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</si>
  <si>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</si>
  <si>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</si>
  <si>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</si>
  <si>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</si>
  <si>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</si>
  <si>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</si>
  <si>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</si>
  <si>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</si>
  <si>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</si>
  <si>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</si>
  <si>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</si>
  <si>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</si>
  <si>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</si>
  <si>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</si>
  <si>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</si>
  <si>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</si>
  <si>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</si>
  <si>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</si>
  <si>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</si>
  <si>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</si>
  <si>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</si>
  <si>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</si>
  <si>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</si>
  <si>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</si>
  <si>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</si>
  <si>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</si>
  <si>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</si>
  <si>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</si>
  <si>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</si>
  <si>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</si>
  <si>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</si>
  <si>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</si>
  <si>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</si>
  <si>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</si>
  <si>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</si>
  <si>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</si>
  <si>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</si>
  <si>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</si>
  <si>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</si>
  <si>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</si>
  <si>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</si>
  <si>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</si>
  <si>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</si>
  <si>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</si>
  <si>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</si>
  <si>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</si>
  <si>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</si>
  <si>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</si>
  <si>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</si>
  <si>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</si>
  <si>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</si>
  <si>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</si>
  <si>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</si>
  <si>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</si>
  <si>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</si>
  <si>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</si>
  <si>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</si>
  <si>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</si>
  <si>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</si>
  <si>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</si>
  <si>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</si>
  <si>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</si>
  <si>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</si>
  <si>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</si>
  <si>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</si>
  <si>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</si>
  <si>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</si>
  <si>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</si>
  <si>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</si>
  <si>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</si>
  <si>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</si>
  <si>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</si>
  <si>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</si>
  <si>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</si>
  <si>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</si>
  <si>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</si>
  <si>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</si>
  <si>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</si>
  <si>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</si>
  <si>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</si>
  <si>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</si>
  <si>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</si>
  <si>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</si>
  <si>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</si>
  <si>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</si>
  <si>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</si>
  <si>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</si>
  <si>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</si>
  <si>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</si>
  <si>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</si>
  <si>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</si>
  <si>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</si>
  <si>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</si>
  <si>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</si>
  <si>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</si>
  <si>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</si>
  <si>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</si>
  <si>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</si>
  <si>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</si>
  <si>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</si>
  <si>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</si>
  <si>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</si>
  <si>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</si>
  <si>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</si>
  <si>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</si>
  <si>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</si>
  <si>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</si>
  <si>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</si>
  <si>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</si>
  <si>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</si>
  <si>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</si>
  <si>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</si>
  <si>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</si>
  <si>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</si>
  <si>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</si>
  <si>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</si>
  <si>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</si>
  <si>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</si>
  <si>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</si>
  <si>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</si>
  <si>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</si>
  <si>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</si>
  <si>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</si>
  <si>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</si>
  <si>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</si>
  <si>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</si>
  <si>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</si>
  <si>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</si>
  <si>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</si>
  <si>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</si>
  <si>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</si>
  <si>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</si>
  <si>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</si>
  <si>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</si>
  <si>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</si>
  <si>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</si>
  <si>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</si>
  <si>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</si>
  <si>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</si>
  <si>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</si>
  <si>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</si>
  <si>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</si>
  <si>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</si>
  <si>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</si>
  <si>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</si>
  <si>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</si>
  <si>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</si>
  <si>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</si>
  <si>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</si>
  <si>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</si>
  <si>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</si>
  <si>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</si>
  <si>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</si>
  <si>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</si>
  <si>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</si>
  <si>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</si>
  <si>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</si>
  <si>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</si>
  <si>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</si>
  <si>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</si>
  <si>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</si>
  <si>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</si>
  <si>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</si>
  <si>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</si>
  <si>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</si>
  <si>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</si>
  <si>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</si>
  <si>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</si>
  <si>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</si>
  <si>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</si>
  <si>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</si>
  <si>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</si>
  <si>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</si>
  <si>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</si>
  <si>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</si>
  <si>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</si>
  <si>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</si>
  <si>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</si>
  <si>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</si>
  <si>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</si>
  <si>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</si>
  <si>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</si>
  <si>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</si>
  <si>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</si>
  <si>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</si>
  <si>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</si>
  <si>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</si>
  <si>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</si>
  <si>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</si>
  <si>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</si>
  <si>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</si>
  <si>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</si>
  <si>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</si>
  <si>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</si>
  <si>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</si>
  <si>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</si>
  <si>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</si>
  <si>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</si>
  <si>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</si>
  <si>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</si>
  <si>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</si>
  <si>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</si>
  <si>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</si>
  <si>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</si>
  <si>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</si>
  <si>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</si>
  <si>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</si>
  <si>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</si>
  <si>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</si>
  <si>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</si>
  <si>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</si>
  <si>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</si>
  <si>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</si>
  <si>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</si>
  <si>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</si>
  <si>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</si>
  <si>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</si>
  <si>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</si>
  <si>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</si>
  <si>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</si>
  <si>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</si>
  <si>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</si>
  <si>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</si>
  <si>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</si>
  <si>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</si>
  <si>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</si>
  <si>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</si>
  <si>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</si>
  <si>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</si>
  <si>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</si>
  <si>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</si>
  <si>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</si>
  <si>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</si>
  <si>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</si>
  <si>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</si>
  <si>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</si>
  <si>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</si>
  <si>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</si>
  <si>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</si>
  <si>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</si>
  <si>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</si>
  <si>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</si>
  <si>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</si>
  <si>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</si>
  <si>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</si>
  <si>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</si>
  <si>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</si>
  <si>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</si>
  <si>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</si>
  <si>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</si>
  <si>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</si>
  <si>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</si>
  <si>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</si>
  <si>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</si>
  <si>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</si>
  <si>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</si>
  <si>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</si>
  <si>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</si>
  <si>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</si>
  <si>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</si>
  <si>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</si>
  <si>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</si>
  <si>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</si>
  <si>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</si>
  <si>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</si>
  <si>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</si>
  <si>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</si>
  <si>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</si>
  <si>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</si>
  <si>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</si>
  <si>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</si>
  <si>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</si>
  <si>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</si>
  <si>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</si>
  <si>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</si>
  <si>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</si>
  <si>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</si>
  <si>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</si>
  <si>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</si>
  <si>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</si>
  <si>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</si>
  <si>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</si>
  <si>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</si>
  <si>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</si>
  <si>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</si>
  <si>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</si>
  <si>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</si>
  <si>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</si>
  <si>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</si>
  <si>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</si>
  <si>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</si>
  <si>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</si>
  <si>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</si>
  <si>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</si>
  <si>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</si>
  <si>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</si>
  <si>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</si>
  <si>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</si>
  <si>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</si>
  <si>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</si>
  <si>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</si>
  <si>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</si>
  <si>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</si>
  <si>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</si>
  <si>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</si>
  <si>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</si>
  <si>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</si>
  <si>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</si>
  <si>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</si>
  <si>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</si>
  <si>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</si>
  <si>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</si>
  <si>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</si>
  <si>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</si>
  <si>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</si>
  <si>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</si>
  <si>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</si>
  <si>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</si>
  <si>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</si>
  <si>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</si>
  <si>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</si>
  <si>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</si>
  <si>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</si>
  <si>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</si>
  <si>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</si>
  <si>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</si>
  <si>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</si>
  <si>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</si>
  <si>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</si>
  <si>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</si>
  <si>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</si>
  <si>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</si>
  <si>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</si>
  <si>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</si>
  <si>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</si>
  <si>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</si>
  <si>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</si>
  <si>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</si>
  <si>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</si>
  <si>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</si>
  <si>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</si>
  <si>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</si>
  <si>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</si>
  <si>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</si>
  <si>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</si>
  <si>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</si>
  <si>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</si>
  <si>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</si>
  <si>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</si>
  <si>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</si>
  <si>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</si>
  <si>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</si>
  <si>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</si>
  <si>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</si>
  <si>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</si>
  <si>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</si>
  <si>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</si>
  <si>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</si>
  <si>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</si>
  <si>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</si>
  <si>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</si>
  <si>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</si>
  <si>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</si>
  <si>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</si>
  <si>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</si>
  <si>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</si>
  <si>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</si>
  <si>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</si>
  <si>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</si>
  <si>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</si>
  <si>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</si>
  <si>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</si>
  <si>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</si>
  <si>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</si>
  <si>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</si>
  <si>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</si>
  <si>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</si>
  <si>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</si>
  <si>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</si>
  <si>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</si>
  <si>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</si>
  <si>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</si>
  <si>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</si>
  <si>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</si>
  <si>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</si>
  <si>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</si>
  <si>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</si>
  <si>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</si>
  <si>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</si>
  <si>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</si>
  <si>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</si>
  <si>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</si>
  <si>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</si>
  <si>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</si>
  <si>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</si>
  <si>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</si>
  <si>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</si>
  <si>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</si>
  <si>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</si>
  <si>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</si>
  <si>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</si>
  <si>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</si>
  <si>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</si>
  <si>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</si>
  <si>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</si>
  <si>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</si>
  <si>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</si>
  <si>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</si>
  <si>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</si>
  <si>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</si>
  <si>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</si>
  <si>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</si>
  <si>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</si>
  <si>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</si>
  <si>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</si>
  <si>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</si>
  <si>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</si>
  <si>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</si>
  <si>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</si>
  <si>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</si>
  <si>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</si>
  <si>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</si>
  <si>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</si>
  <si>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</si>
  <si>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</si>
  <si>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</si>
  <si>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</si>
  <si>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</si>
  <si>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</si>
  <si>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</si>
  <si>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</si>
  <si>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</si>
  <si>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</si>
  <si>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</si>
  <si>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</si>
  <si>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</si>
  <si>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</si>
  <si>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</si>
  <si>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</si>
  <si>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</si>
  <si>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</si>
  <si>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</si>
  <si>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</si>
  <si>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</si>
  <si>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</si>
  <si>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</si>
  <si>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</si>
  <si>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</si>
  <si>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</si>
  <si>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</si>
  <si>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</si>
  <si>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</si>
  <si>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</si>
  <si>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</si>
  <si>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</si>
  <si>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</si>
  <si>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</si>
  <si>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</si>
  <si>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</si>
  <si>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</si>
  <si>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</si>
  <si>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</si>
  <si>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</si>
  <si>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</si>
  <si>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</si>
  <si>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</si>
  <si>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</si>
  <si>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</si>
  <si>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</si>
  <si>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</si>
  <si>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</si>
  <si>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</si>
  <si>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</si>
  <si>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</si>
  <si>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</si>
  <si>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</si>
  <si>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</si>
  <si>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</si>
  <si>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</si>
  <si>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</si>
  <si>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</si>
  <si>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</si>
  <si>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</si>
  <si>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</si>
  <si>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</si>
  <si>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</si>
  <si>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</si>
  <si>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</si>
  <si>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</si>
  <si>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</si>
  <si>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</si>
  <si>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</si>
  <si>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</si>
  <si>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</si>
  <si>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</si>
  <si>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</si>
  <si>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</si>
  <si>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</si>
  <si>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</si>
  <si>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</si>
  <si>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</si>
  <si>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</si>
  <si>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</si>
  <si>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</si>
  <si>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</si>
  <si>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</si>
  <si>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</si>
  <si>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</si>
  <si>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</si>
  <si>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</si>
  <si>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</si>
  <si>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</si>
  <si>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</si>
  <si>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</si>
  <si>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</si>
  <si>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</si>
  <si>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</si>
  <si>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</si>
  <si>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</si>
  <si>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</si>
  <si>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</si>
  <si>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</si>
  <si>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</si>
  <si>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</si>
  <si>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</si>
  <si>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</si>
  <si>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</si>
  <si>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</si>
  <si>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</si>
  <si>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</si>
  <si>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</si>
  <si>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</si>
  <si>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</si>
  <si>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</si>
  <si>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</si>
  <si>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</si>
  <si>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</si>
  <si>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</si>
  <si>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</si>
  <si>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</si>
  <si>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</si>
  <si>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</si>
  <si>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</si>
  <si>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</si>
  <si>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</si>
  <si>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</si>
  <si>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</si>
  <si>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</si>
  <si>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</si>
  <si>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</si>
  <si>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</si>
  <si>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</si>
  <si>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</si>
  <si>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</si>
  <si>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</si>
  <si>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</si>
  <si>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</si>
  <si>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</si>
  <si>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</si>
  <si>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</si>
  <si>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</si>
  <si>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</si>
  <si>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</si>
  <si>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</si>
  <si>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</si>
  <si>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</si>
  <si>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</si>
  <si>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</si>
  <si>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</si>
  <si>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</si>
  <si>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</si>
  <si>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</si>
  <si>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</si>
  <si>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</si>
  <si>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</si>
  <si>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</si>
  <si>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</si>
  <si>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</si>
  <si>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</si>
  <si>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</si>
  <si>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</si>
  <si>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</si>
  <si>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</si>
  <si>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</si>
  <si>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</si>
  <si>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</si>
  <si>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</si>
  <si>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</si>
  <si>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</si>
  <si>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</si>
  <si>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</si>
  <si>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</si>
  <si>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</si>
  <si>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</si>
  <si>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</si>
  <si>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</si>
  <si>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</si>
  <si>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</si>
  <si>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</si>
  <si>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</si>
  <si>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</si>
  <si>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</si>
  <si>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</si>
  <si>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</si>
  <si>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</si>
  <si>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</si>
  <si>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</si>
  <si>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</si>
  <si>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</si>
  <si>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</si>
  <si>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</si>
  <si>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</si>
  <si>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</si>
  <si>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</si>
  <si>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</si>
  <si>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</si>
  <si>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</si>
  <si>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</si>
  <si>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</si>
  <si>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</si>
  <si>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</si>
  <si>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</si>
  <si>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</si>
  <si>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</si>
  <si>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</si>
  <si>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</si>
  <si>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</si>
  <si>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</si>
  <si>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</si>
  <si>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</si>
  <si>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</si>
  <si>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</si>
  <si>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</si>
  <si>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</si>
  <si>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</si>
  <si>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</si>
  <si>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</si>
  <si>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</si>
  <si>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</si>
  <si>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</si>
  <si>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</si>
  <si>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</si>
  <si>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</si>
  <si>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</si>
  <si>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</si>
  <si>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</si>
  <si>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</si>
  <si>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</si>
  <si>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</si>
  <si>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</si>
  <si>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</si>
  <si>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</si>
  <si>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</si>
  <si>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</si>
  <si>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</si>
  <si>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</si>
  <si>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</si>
  <si>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</si>
  <si>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</si>
  <si>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</si>
  <si>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</si>
  <si>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</si>
  <si>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</si>
  <si>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</si>
  <si>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</si>
  <si>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</si>
  <si>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</si>
  <si>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</si>
  <si>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</si>
  <si>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</si>
  <si>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</si>
  <si>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</si>
  <si>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</si>
  <si>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</si>
  <si>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</si>
  <si>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</si>
  <si>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</si>
  <si>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</si>
  <si>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</si>
  <si>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</si>
  <si>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</si>
  <si>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</si>
  <si>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</si>
  <si>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</si>
  <si>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</si>
  <si>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</si>
  <si>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</si>
  <si>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</si>
  <si>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</si>
  <si>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</si>
  <si>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</si>
  <si>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</si>
  <si>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</si>
  <si>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</si>
  <si>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</si>
  <si>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</si>
  <si>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</si>
  <si>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</si>
  <si>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</si>
  <si>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</si>
  <si>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</si>
  <si>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</si>
  <si>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</si>
  <si>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</si>
  <si>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</si>
  <si>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</si>
  <si>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</si>
  <si>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</si>
  <si>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</si>
  <si>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</si>
  <si>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</si>
  <si>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</si>
  <si>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</si>
  <si>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</si>
  <si>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</si>
  <si>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</si>
  <si>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</si>
  <si>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</si>
  <si>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</si>
  <si>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</si>
  <si>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</si>
  <si>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</si>
  <si>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</si>
  <si>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</si>
  <si>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</si>
  <si>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</si>
  <si>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</si>
  <si>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</si>
  <si>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</si>
  <si>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</si>
  <si>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</si>
  <si>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</si>
  <si>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</si>
  <si>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</si>
  <si>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</si>
  <si>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</si>
  <si>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</si>
  <si>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</si>
  <si>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</si>
  <si>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</si>
  <si>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</si>
  <si>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</si>
  <si>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</si>
  <si>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</si>
  <si>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</si>
  <si>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</si>
  <si>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</si>
  <si>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</si>
  <si>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</si>
  <si>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</si>
  <si>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</si>
  <si>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</si>
  <si>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</si>
  <si>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</si>
  <si>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</si>
  <si>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</si>
  <si>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</si>
  <si>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</si>
  <si>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</si>
  <si>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</si>
  <si>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</si>
  <si>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</si>
  <si>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</si>
  <si>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</si>
  <si>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</si>
  <si>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</si>
  <si>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</si>
  <si>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</si>
  <si>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</si>
  <si>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</si>
  <si>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</si>
  <si>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</si>
  <si>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</si>
  <si>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</si>
  <si>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</si>
  <si>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</si>
  <si>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</si>
  <si>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</si>
  <si>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</si>
  <si>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</si>
  <si>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</si>
  <si>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</si>
  <si>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</si>
  <si>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</si>
  <si>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</si>
  <si>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</si>
  <si>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</si>
  <si>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</si>
  <si>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</si>
  <si>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</si>
  <si>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</si>
  <si>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</si>
  <si>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</si>
  <si>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</si>
  <si>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</si>
  <si>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</si>
  <si>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</si>
  <si>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</si>
  <si>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</si>
  <si>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</si>
  <si>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</si>
  <si>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</si>
  <si>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</si>
  <si>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</si>
  <si>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</si>
  <si>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</si>
  <si>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</si>
  <si>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</si>
  <si>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</si>
  <si>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</si>
  <si>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</si>
  <si>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</si>
  <si>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</si>
  <si>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</si>
  <si>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</si>
  <si>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</si>
  <si>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</si>
  <si>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</si>
  <si>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</si>
  <si>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</si>
  <si>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</si>
  <si>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</si>
  <si>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</si>
  <si>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</si>
  <si>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</si>
  <si>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</si>
  <si>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</si>
  <si>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</si>
  <si>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</si>
  <si>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</si>
  <si>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</si>
  <si>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</si>
  <si>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</si>
  <si>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</si>
  <si>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</si>
  <si>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</si>
  <si>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</si>
  <si>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</si>
  <si>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</si>
  <si>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</si>
  <si>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</si>
  <si>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</si>
  <si>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</si>
  <si>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</si>
  <si>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</si>
  <si>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</si>
  <si>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</si>
  <si>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</si>
  <si>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</si>
  <si>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</si>
  <si>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</si>
  <si>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</si>
  <si>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</si>
  <si>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</si>
  <si>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</si>
  <si>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</si>
  <si>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</si>
  <si>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</si>
  <si>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</si>
  <si>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</si>
  <si>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</si>
  <si>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</si>
  <si>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</si>
  <si>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</si>
  <si>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</si>
  <si>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</si>
  <si>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</si>
  <si>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</si>
  <si>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</si>
  <si>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</si>
  <si>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</si>
  <si>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</si>
  <si>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</si>
  <si>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</si>
  <si>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</si>
  <si>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</si>
  <si>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</si>
  <si>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</si>
  <si>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</si>
  <si>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</si>
  <si>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</si>
  <si>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</si>
  <si>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</si>
  <si>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</si>
  <si>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</si>
  <si>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</si>
  <si>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</si>
  <si>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</si>
  <si>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</si>
  <si>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</si>
  <si>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</si>
  <si>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</si>
  <si>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</si>
  <si>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</si>
  <si>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</si>
  <si>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</si>
  <si>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</si>
  <si>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</si>
  <si>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</si>
  <si>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</si>
  <si>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</si>
  <si>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</si>
  <si>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</si>
  <si>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</si>
  <si>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</si>
  <si>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</si>
  <si>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</si>
  <si>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</si>
  <si>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</si>
  <si>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</si>
  <si>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</si>
  <si>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</si>
  <si>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</si>
  <si>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</si>
  <si>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</si>
  <si>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</si>
  <si>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</si>
  <si>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</si>
  <si>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</si>
  <si>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</si>
  <si>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</si>
  <si>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</si>
  <si>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</si>
  <si>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</si>
  <si>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</si>
  <si>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</si>
  <si>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</si>
  <si>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</si>
  <si>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</si>
  <si>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</si>
  <si>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</si>
  <si>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</si>
  <si>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</si>
  <si>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</si>
  <si>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</si>
  <si>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</si>
  <si>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</si>
  <si>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</si>
  <si>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</si>
  <si>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</si>
  <si>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</si>
  <si>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</si>
  <si>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</si>
  <si>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</si>
  <si>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</si>
  <si>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</si>
  <si>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</si>
  <si>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</si>
  <si>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</si>
  <si>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</si>
  <si>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</si>
  <si>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</si>
  <si>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</si>
  <si>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</si>
  <si>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</si>
  <si>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</si>
  <si>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</si>
  <si>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</si>
  <si>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</si>
  <si>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</si>
  <si>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</si>
  <si>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</si>
  <si>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</si>
  <si>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</si>
  <si>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</si>
  <si>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</si>
  <si>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</si>
  <si>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</si>
  <si>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</si>
  <si>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</si>
  <si>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</si>
  <si>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</si>
  <si>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</si>
  <si>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</si>
  <si>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</si>
  <si>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</si>
  <si>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</si>
  <si>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</si>
  <si>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</si>
  <si>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</si>
  <si>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</si>
  <si>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</si>
  <si>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</si>
  <si>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</si>
  <si>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</si>
  <si>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</si>
  <si>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</si>
  <si>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</si>
  <si>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</si>
  <si>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</si>
  <si>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</si>
  <si>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</si>
  <si>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</si>
  <si>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</si>
  <si>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</si>
  <si>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</si>
  <si>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</si>
  <si>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</si>
  <si>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</si>
  <si>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</si>
  <si>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</si>
  <si>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</si>
  <si>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</si>
  <si>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</si>
  <si>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</si>
  <si>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</si>
  <si>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</si>
  <si>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</si>
  <si>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</si>
  <si>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</si>
  <si>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</si>
  <si>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</si>
  <si>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</si>
  <si>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</si>
  <si>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</si>
  <si>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</si>
  <si>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</si>
  <si>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</si>
  <si>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</si>
  <si>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</si>
  <si>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</si>
  <si>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</si>
  <si>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</si>
  <si>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</si>
  <si>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</si>
  <si>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</si>
  <si>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</si>
  <si>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</si>
  <si>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</si>
  <si>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</si>
  <si>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</si>
  <si>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</si>
  <si>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</si>
  <si>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</si>
  <si>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</si>
  <si>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</si>
  <si>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</si>
  <si>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</si>
  <si>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</si>
  <si>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</si>
  <si>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</si>
  <si>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</si>
  <si>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</si>
  <si>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</si>
  <si>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</si>
  <si>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</si>
  <si>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</si>
  <si>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</si>
  <si>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</si>
  <si>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</si>
  <si>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</si>
  <si>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</si>
  <si>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</si>
  <si>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</si>
  <si>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</si>
  <si>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</si>
  <si>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</si>
  <si>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</si>
  <si>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</si>
  <si>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</si>
  <si>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</si>
  <si>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</si>
  <si>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</si>
  <si>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</si>
  <si>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</si>
  <si>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</si>
  <si>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</si>
  <si>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</si>
  <si>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</si>
  <si>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</si>
  <si>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</si>
  <si>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</si>
  <si>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</si>
  <si>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</si>
  <si>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</si>
  <si>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</si>
  <si>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</si>
  <si>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</si>
  <si>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</si>
  <si>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</si>
  <si>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</si>
  <si>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</si>
  <si>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</si>
  <si>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</si>
  <si>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</si>
  <si>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</si>
  <si>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</si>
  <si>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</si>
  <si>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</si>
  <si>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</si>
  <si>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</si>
  <si>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</si>
  <si>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</si>
  <si>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</si>
  <si>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</si>
  <si>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</si>
  <si>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</si>
  <si>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</si>
  <si>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</si>
  <si>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</si>
  <si>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</si>
  <si>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</si>
  <si>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</si>
  <si>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</si>
  <si>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</si>
  <si>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</si>
  <si>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</si>
  <si>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</si>
  <si>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</si>
  <si>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</si>
  <si>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</si>
  <si>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</si>
  <si>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</si>
  <si>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</si>
  <si>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</si>
  <si>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</si>
  <si>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</si>
  <si>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</si>
  <si>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</si>
  <si>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</si>
  <si>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</si>
  <si>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</si>
  <si>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</si>
  <si>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</si>
  <si>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</si>
  <si>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</si>
  <si>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</si>
  <si>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</si>
  <si>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</si>
  <si>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</si>
  <si>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</si>
  <si>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</si>
  <si>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</si>
  <si>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</si>
  <si>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</si>
  <si>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</si>
  <si>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</si>
  <si>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</si>
  <si>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</si>
  <si>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</si>
  <si>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</si>
  <si>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</si>
  <si>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</si>
  <si>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</si>
  <si>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</si>
  <si>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</si>
  <si>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</si>
  <si>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</si>
  <si>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</si>
  <si>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</si>
  <si>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</si>
  <si>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</si>
  <si>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</si>
  <si>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</si>
  <si>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</si>
  <si>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</si>
  <si>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</si>
  <si>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</si>
  <si>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</si>
  <si>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</si>
  <si>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</si>
  <si>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</si>
  <si>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</si>
  <si>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</si>
  <si>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</si>
  <si>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</si>
  <si>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</si>
  <si>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</si>
  <si>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</si>
  <si>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</si>
  <si>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</si>
  <si>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</si>
  <si>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</si>
  <si>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</si>
  <si>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</si>
  <si>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</si>
  <si>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</si>
  <si>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</si>
  <si>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</si>
  <si>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</si>
  <si>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</si>
  <si>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</si>
  <si>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</si>
  <si>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</si>
  <si>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</si>
  <si>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</si>
  <si>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</si>
  <si>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</si>
  <si>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</si>
  <si>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</si>
  <si>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</si>
  <si>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</si>
  <si>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</si>
  <si>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</si>
  <si>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</si>
  <si>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</si>
  <si>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</si>
  <si>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</si>
  <si>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</si>
  <si>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</si>
  <si>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</si>
  <si>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</si>
  <si>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</si>
  <si>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</si>
  <si>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</si>
  <si>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</si>
  <si>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</si>
  <si>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</si>
  <si>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</si>
  <si>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</si>
  <si>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</si>
  <si>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</si>
  <si>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</si>
  <si>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</si>
  <si>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</si>
  <si>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</si>
  <si>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</si>
  <si>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</si>
  <si>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</si>
  <si>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</si>
  <si>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</si>
  <si>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</si>
  <si>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</si>
  <si>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</si>
  <si>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</si>
  <si>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</si>
  <si>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</si>
  <si>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</si>
  <si>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</si>
  <si>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</si>
  <si>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</si>
  <si>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</si>
  <si>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</si>
  <si>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</si>
  <si>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</si>
  <si>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</si>
  <si>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</si>
  <si>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</si>
  <si>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</si>
  <si>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</si>
  <si>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</si>
  <si>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</si>
  <si>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</si>
  <si>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</si>
  <si>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</si>
  <si>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</si>
  <si>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</si>
  <si>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</si>
  <si>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</si>
  <si>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</si>
  <si>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</si>
  <si>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</si>
  <si>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</si>
  <si>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</si>
  <si>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</si>
  <si>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</si>
  <si>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</si>
  <si>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</si>
  <si>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</si>
  <si>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</si>
  <si>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</si>
  <si>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</si>
  <si>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</si>
  <si>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</si>
  <si>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</si>
  <si>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</si>
  <si>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</si>
  <si>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</si>
  <si>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</si>
  <si>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</si>
  <si>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</si>
  <si>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</si>
  <si>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</si>
  <si>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</si>
  <si>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</si>
  <si>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</si>
  <si>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</si>
  <si>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</si>
  <si>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</si>
  <si>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</si>
  <si>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</si>
  <si>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</si>
  <si>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</si>
  <si>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</si>
  <si>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</si>
  <si>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</si>
  <si>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</si>
  <si>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</si>
  <si>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</si>
  <si>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</si>
  <si>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</si>
  <si>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</si>
  <si>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</si>
  <si>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</si>
  <si>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</si>
  <si>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</si>
  <si>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</si>
  <si>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</si>
  <si>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</si>
  <si>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</si>
  <si>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</si>
  <si>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</si>
  <si>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</si>
  <si>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</si>
  <si>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</si>
  <si>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</si>
  <si>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</si>
  <si>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</si>
  <si>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</si>
  <si>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</si>
  <si>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</si>
  <si>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</si>
  <si>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</si>
  <si>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</si>
  <si>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</si>
  <si>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</si>
  <si>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</si>
  <si>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</si>
  <si>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</si>
  <si>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</si>
  <si>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</si>
  <si>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</si>
  <si>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</si>
  <si>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</si>
  <si>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</si>
  <si>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</si>
  <si>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</si>
  <si>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</si>
  <si>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</si>
  <si>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</si>
  <si>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</si>
  <si>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</si>
  <si>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</si>
  <si>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</si>
  <si>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</si>
  <si>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</si>
  <si>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</si>
  <si>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</si>
  <si>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</si>
  <si>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</si>
  <si>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</si>
  <si>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</si>
  <si>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</si>
  <si>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</si>
  <si>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</si>
  <si>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</si>
  <si>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</si>
  <si>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</si>
  <si>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</si>
  <si>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</si>
  <si>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</si>
  <si>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</si>
  <si>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</si>
  <si>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</si>
  <si>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</si>
  <si>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</si>
  <si>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</si>
  <si>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</si>
  <si>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</si>
  <si>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</si>
  <si>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</si>
  <si>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</si>
  <si>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</si>
  <si>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</si>
  <si>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</si>
  <si>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</si>
  <si>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</si>
  <si>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</si>
  <si>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</si>
  <si>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</si>
  <si>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</si>
  <si>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</si>
  <si>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</si>
  <si>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</si>
  <si>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</si>
  <si>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</si>
  <si>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</si>
  <si>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</si>
  <si>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</si>
  <si>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</si>
  <si>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</si>
  <si>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</si>
  <si>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</si>
  <si>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</si>
  <si>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</si>
  <si>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</si>
  <si>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</si>
  <si>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</si>
  <si>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</si>
  <si>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</si>
  <si>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</si>
  <si>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</si>
  <si>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</si>
  <si>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</si>
  <si>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</si>
  <si>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</si>
  <si>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</si>
  <si>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</si>
  <si>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</si>
  <si>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</si>
  <si>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</si>
  <si>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</si>
  <si>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</si>
  <si>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</si>
  <si>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</si>
  <si>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</si>
  <si>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</si>
  <si>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</si>
  <si>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</si>
  <si>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</si>
  <si>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</si>
  <si>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</si>
  <si>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</si>
  <si>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</si>
  <si>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</si>
  <si>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</si>
  <si>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</si>
  <si>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</si>
  <si>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</si>
  <si>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</si>
  <si>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</si>
  <si>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</si>
  <si>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</si>
  <si>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</si>
  <si>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</si>
  <si>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</si>
  <si>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</si>
  <si>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</si>
  <si>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</si>
  <si>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</si>
  <si>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</si>
  <si>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</si>
  <si>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</si>
  <si>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</si>
  <si>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</si>
  <si>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</si>
  <si>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</si>
  <si>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</si>
  <si>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</si>
  <si>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</si>
  <si>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</si>
  <si>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</si>
  <si>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</si>
  <si>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</si>
  <si>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</si>
  <si>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</si>
  <si>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</si>
  <si>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</si>
  <si>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</si>
  <si>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</si>
  <si>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</si>
  <si>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</si>
  <si>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</si>
  <si>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</si>
  <si>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</si>
  <si>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</si>
  <si>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</si>
  <si>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</si>
  <si>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</si>
  <si>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</si>
  <si>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</si>
  <si>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</si>
  <si>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</si>
  <si>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</si>
  <si>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</si>
  <si>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</si>
  <si>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</si>
  <si>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</si>
  <si>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</si>
  <si>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</si>
  <si>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</si>
  <si>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</si>
  <si>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</si>
  <si>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</si>
  <si>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</si>
  <si>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</si>
  <si>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</si>
  <si>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</si>
  <si>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</si>
  <si>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</si>
  <si>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</si>
  <si>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</si>
  <si>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</si>
  <si>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</si>
  <si>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</si>
  <si>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</si>
  <si>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</si>
  <si>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</si>
  <si>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</si>
  <si>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</si>
  <si>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</si>
  <si>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</si>
  <si>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</si>
  <si>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</si>
  <si>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</si>
  <si>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</si>
  <si>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</si>
  <si>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</si>
  <si>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</si>
  <si>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</si>
  <si>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</si>
  <si>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</si>
  <si>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</si>
  <si>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</si>
  <si>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</si>
  <si>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</si>
  <si>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</si>
  <si>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</si>
  <si>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</si>
  <si>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</si>
  <si>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</si>
  <si>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</si>
  <si>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</si>
  <si>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</si>
  <si>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</si>
  <si>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</si>
  <si>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</si>
  <si>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</si>
  <si>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</si>
  <si>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</si>
  <si>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</si>
  <si>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</si>
  <si>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</si>
  <si>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</si>
  <si>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</si>
  <si>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</si>
  <si>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</si>
  <si>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</si>
  <si>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</si>
  <si>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</si>
  <si>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</si>
  <si>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</si>
  <si>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</si>
  <si>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</si>
  <si>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</si>
  <si>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</si>
  <si>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</si>
  <si>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</si>
  <si>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</si>
  <si>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</si>
  <si>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</si>
  <si>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</si>
  <si>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</si>
  <si>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</si>
  <si>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</si>
  <si>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</si>
  <si>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</si>
  <si>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</si>
  <si>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</si>
  <si>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</si>
  <si>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</si>
  <si>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</si>
  <si>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</si>
  <si>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</si>
  <si>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</si>
  <si>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</si>
  <si>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</si>
  <si>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</si>
  <si>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</si>
  <si>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</si>
  <si>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</si>
  <si>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</si>
  <si>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</si>
  <si>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</si>
  <si>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</si>
  <si>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</si>
  <si>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</si>
  <si>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</si>
  <si>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</si>
  <si>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</si>
  <si>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</si>
  <si>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</si>
  <si>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</si>
  <si>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</si>
  <si>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</si>
  <si>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</si>
  <si>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</si>
  <si>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</si>
  <si>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</si>
  <si>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</si>
  <si>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</si>
  <si>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</si>
  <si>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</si>
  <si>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</si>
  <si>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</si>
  <si>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</si>
  <si>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</si>
  <si>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</si>
  <si>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</si>
  <si>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</si>
  <si>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</si>
  <si>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</si>
  <si>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</si>
  <si>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</si>
  <si>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</si>
  <si>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</si>
  <si>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</si>
  <si>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</si>
  <si>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</si>
  <si>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</si>
  <si>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</si>
  <si>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</si>
  <si>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</si>
  <si>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</si>
  <si>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</si>
  <si>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</si>
  <si>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</si>
  <si>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</si>
  <si>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</si>
  <si>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</si>
  <si>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</si>
  <si>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</si>
  <si>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</si>
  <si>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</si>
  <si>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</si>
  <si>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</si>
  <si>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</si>
  <si>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</si>
  <si>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</si>
  <si>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</si>
  <si>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</si>
  <si>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</si>
  <si>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</si>
  <si>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</si>
  <si>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</si>
  <si>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</si>
  <si>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</si>
  <si>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</si>
  <si>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</si>
  <si>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</si>
  <si>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</si>
  <si>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</si>
  <si>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</si>
  <si>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</si>
  <si>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</si>
  <si>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</si>
  <si>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</si>
  <si>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</si>
  <si>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</si>
  <si>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</si>
  <si>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</si>
  <si>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</si>
  <si>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</si>
  <si>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</si>
  <si>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</si>
  <si>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</si>
  <si>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</si>
  <si>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</si>
  <si>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</si>
  <si>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</si>
  <si>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</si>
  <si>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</si>
  <si>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</si>
  <si>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</si>
  <si>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</si>
  <si>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</si>
  <si>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</si>
  <si>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</si>
  <si>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</si>
  <si>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</si>
  <si>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</si>
  <si>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</si>
  <si>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</si>
  <si>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</si>
  <si>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</si>
  <si>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</si>
  <si>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</si>
  <si>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</si>
  <si>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</si>
  <si>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</si>
  <si>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</si>
  <si>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</si>
  <si>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</si>
  <si>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</si>
  <si>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</si>
  <si>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</si>
  <si>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</si>
  <si>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</si>
  <si>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</si>
  <si>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</si>
  <si>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</si>
  <si>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</si>
  <si>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</si>
  <si>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</si>
  <si>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</si>
  <si>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</si>
  <si>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</si>
  <si>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</si>
  <si>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</si>
  <si>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</si>
  <si>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</si>
  <si>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</si>
  <si>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</si>
  <si>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</si>
  <si>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</si>
  <si>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</si>
  <si>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</si>
  <si>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</si>
  <si>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</si>
  <si>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</si>
  <si>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</si>
  <si>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</si>
  <si>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</si>
  <si>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</si>
  <si>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</si>
  <si>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</si>
  <si>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</si>
  <si>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</si>
  <si>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</si>
  <si>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</si>
  <si>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</si>
  <si>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</si>
  <si>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</si>
  <si>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</si>
  <si>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</si>
  <si>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</si>
  <si>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</si>
  <si>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</si>
  <si>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</si>
  <si>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</si>
  <si>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</si>
  <si>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</si>
  <si>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</si>
  <si>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</si>
  <si>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</si>
  <si>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</si>
  <si>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</si>
  <si>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</si>
  <si>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</si>
  <si>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</si>
  <si>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</si>
  <si>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</si>
  <si>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</si>
  <si>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</si>
  <si>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</si>
  <si>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</si>
  <si>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</si>
  <si>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</si>
  <si>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</si>
  <si>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</si>
  <si>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</si>
  <si>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</si>
  <si>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</si>
  <si>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</si>
  <si>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</si>
  <si>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</si>
  <si>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</si>
  <si>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</si>
  <si>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</si>
  <si>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</si>
  <si>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</si>
  <si>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</si>
  <si>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</si>
  <si>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</si>
  <si>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</si>
  <si>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</si>
  <si>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</si>
  <si>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</si>
  <si>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</si>
  <si>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</si>
  <si>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</si>
  <si>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</si>
  <si>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</si>
  <si>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</si>
  <si>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</si>
  <si>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</si>
  <si>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</si>
  <si>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</si>
  <si>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</si>
  <si>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</si>
  <si>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</si>
  <si>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</si>
  <si>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</si>
  <si>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</si>
  <si>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</si>
  <si>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</si>
  <si>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</si>
  <si>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</si>
  <si>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</si>
  <si>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</si>
  <si>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</si>
  <si>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</si>
  <si>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</si>
  <si>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</si>
  <si>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</si>
  <si>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</si>
  <si>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</si>
  <si>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</si>
  <si>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</si>
  <si>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</si>
  <si>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</si>
  <si>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</si>
  <si>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</si>
  <si>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</si>
  <si>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</si>
  <si>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</si>
  <si>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</si>
  <si>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</si>
  <si>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</si>
  <si>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</si>
  <si>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</si>
  <si>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</si>
  <si>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</si>
  <si>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</si>
  <si>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</si>
  <si>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</si>
  <si>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</si>
  <si>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</si>
  <si>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</si>
  <si>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</si>
  <si>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</si>
  <si>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</si>
  <si>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</si>
  <si>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</si>
  <si>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</si>
  <si>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</si>
  <si>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</si>
  <si>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</si>
  <si>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</si>
  <si>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</si>
  <si>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</si>
  <si>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</si>
  <si>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</si>
  <si>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</si>
  <si>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</si>
  <si>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</si>
  <si>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</si>
  <si>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</si>
  <si>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</si>
  <si>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</si>
  <si>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</si>
  <si>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</si>
  <si>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</si>
  <si>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</si>
  <si>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</si>
  <si>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</si>
  <si>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</si>
  <si>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</si>
  <si>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</si>
  <si>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</si>
  <si>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</si>
  <si>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</si>
  <si>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</si>
  <si>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</si>
  <si>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</si>
  <si>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</si>
  <si>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</si>
  <si>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</si>
  <si>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</si>
  <si>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</si>
  <si>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</si>
  <si>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</si>
  <si>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</si>
  <si>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</si>
  <si>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</si>
  <si>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</si>
  <si>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</si>
  <si>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</si>
  <si>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</si>
  <si>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</si>
  <si>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</si>
  <si>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</si>
  <si>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</si>
  <si>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</si>
  <si>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</si>
  <si>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</si>
  <si>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</si>
  <si>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</si>
  <si>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</si>
  <si>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</si>
  <si>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</si>
  <si>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</si>
  <si>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</si>
  <si>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</si>
  <si>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</si>
  <si>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</si>
  <si>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</si>
  <si>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</si>
  <si>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</si>
  <si>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</si>
  <si>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</si>
  <si>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</si>
  <si>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</si>
  <si>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</si>
  <si>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</si>
  <si>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</si>
  <si>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</si>
  <si>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</si>
  <si>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</si>
  <si>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</si>
  <si>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</si>
  <si>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</si>
  <si>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</si>
  <si>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</si>
  <si>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</si>
  <si>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</si>
  <si>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</si>
  <si>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</si>
  <si>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</si>
  <si>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</si>
  <si>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</si>
  <si>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</si>
  <si>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</si>
  <si>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</si>
  <si>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</si>
  <si>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</si>
  <si>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</si>
  <si>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</si>
  <si>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</si>
  <si>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</si>
  <si>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</si>
  <si>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</si>
  <si>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</si>
  <si>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</si>
  <si>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</si>
  <si>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</si>
  <si>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</si>
  <si>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</si>
  <si>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</si>
  <si>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</si>
  <si>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</si>
  <si>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</si>
  <si>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</si>
  <si>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</si>
  <si>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</si>
  <si>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</si>
  <si>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</si>
  <si>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</si>
  <si>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</si>
  <si>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</si>
  <si>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</si>
  <si>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</si>
  <si>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</si>
  <si>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</si>
  <si>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</si>
  <si>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</si>
  <si>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</si>
  <si>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</si>
  <si>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</si>
  <si>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</si>
  <si>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</si>
  <si>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</si>
  <si>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</si>
  <si>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</si>
  <si>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</si>
  <si>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</si>
  <si>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</si>
  <si>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</si>
  <si>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</si>
  <si>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</si>
  <si>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</si>
  <si>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</si>
  <si>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</si>
  <si>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</si>
  <si>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</si>
  <si>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</si>
  <si>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</si>
  <si>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</si>
  <si>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</si>
  <si>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</si>
  <si>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</si>
  <si>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</si>
  <si>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</si>
  <si>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</si>
  <si>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</si>
  <si>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</si>
  <si>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</si>
  <si>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</si>
  <si>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</si>
  <si>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</si>
  <si>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</si>
  <si>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</si>
  <si>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</si>
  <si>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</si>
  <si>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</si>
  <si>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</si>
  <si>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</si>
  <si>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</si>
  <si>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</si>
  <si>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</si>
  <si>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</si>
  <si>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</si>
  <si>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</si>
  <si>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</si>
  <si>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</si>
  <si>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</si>
  <si>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</si>
  <si>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</si>
  <si>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</si>
  <si>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</si>
  <si>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</si>
  <si>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</si>
  <si>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</si>
  <si>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</si>
  <si>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</si>
  <si>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</si>
  <si>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</si>
  <si>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</si>
  <si>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</si>
  <si>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</si>
  <si>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</si>
  <si>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</si>
  <si>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</si>
  <si>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</si>
  <si>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</si>
  <si>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</si>
  <si>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</si>
  <si>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</si>
  <si>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</si>
  <si>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</si>
  <si>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</si>
  <si>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</si>
  <si>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</si>
  <si>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</si>
  <si>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</si>
  <si>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</si>
  <si>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</si>
  <si>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</si>
  <si>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</si>
  <si>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</si>
  <si>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</si>
  <si>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</si>
  <si>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</si>
  <si>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</si>
  <si>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</si>
  <si>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</si>
  <si>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</si>
  <si>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</si>
  <si>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</si>
  <si>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</si>
  <si>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</si>
  <si>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</si>
  <si>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</si>
  <si>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</si>
  <si>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</si>
  <si>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</si>
  <si>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</si>
  <si>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</si>
  <si>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</si>
  <si>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</si>
  <si>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</si>
  <si>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</si>
  <si>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</si>
  <si>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</si>
  <si>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</si>
  <si>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</si>
  <si>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</si>
  <si>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</si>
  <si>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</si>
  <si>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</si>
  <si>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</si>
  <si>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</si>
  <si>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</si>
  <si>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</si>
  <si>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</si>
  <si>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</si>
  <si>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</si>
  <si>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</si>
  <si>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</si>
  <si>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</si>
  <si>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</si>
  <si>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</si>
  <si>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</si>
  <si>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</si>
  <si>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</si>
  <si>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</si>
  <si>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</si>
  <si>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</si>
  <si>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</si>
  <si>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</si>
  <si>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</si>
  <si>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</si>
  <si>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</si>
  <si>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</si>
  <si>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</si>
  <si>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</si>
  <si>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</si>
  <si>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</si>
  <si>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</si>
  <si>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</si>
  <si>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</si>
  <si>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</si>
  <si>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</si>
  <si>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</si>
  <si>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</si>
  <si>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</si>
  <si>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</si>
  <si>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</si>
  <si>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</si>
  <si>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</si>
  <si>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</si>
  <si>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</si>
  <si>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</si>
  <si>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</si>
  <si>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</si>
  <si>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</si>
  <si>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</si>
  <si>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</si>
  <si>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</si>
  <si>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</si>
  <si>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</si>
  <si>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</si>
  <si>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</si>
  <si>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</si>
  <si>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</si>
  <si>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</si>
  <si>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</si>
  <si>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</si>
  <si>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</si>
  <si>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</si>
  <si>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</si>
  <si>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</si>
  <si>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</si>
  <si>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</si>
  <si>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</si>
  <si>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</si>
  <si>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</si>
  <si>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</si>
  <si>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</si>
  <si>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</si>
  <si>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</si>
  <si>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</si>
  <si>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</si>
  <si>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</si>
  <si>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</si>
  <si>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</si>
  <si>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</si>
  <si>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</si>
  <si>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</si>
  <si>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</si>
  <si>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</si>
  <si>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</si>
  <si>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</si>
  <si>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</si>
  <si>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</si>
  <si>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</si>
  <si>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</si>
  <si>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</si>
  <si>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</si>
  <si>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</si>
  <si>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</si>
  <si>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</si>
  <si>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</si>
  <si>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</si>
  <si>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</si>
  <si>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</si>
  <si>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</si>
  <si>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</si>
  <si>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</si>
  <si>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</si>
  <si>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</si>
  <si>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</si>
  <si>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</si>
  <si>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</si>
  <si>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</si>
  <si>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</si>
  <si>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</si>
  <si>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</si>
  <si>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</si>
  <si>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</si>
  <si>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</si>
  <si>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</si>
  <si>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</si>
  <si>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</si>
  <si>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</si>
  <si>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</si>
  <si>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</si>
  <si>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</si>
  <si>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</si>
  <si>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</si>
  <si>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</si>
  <si>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</si>
  <si>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</si>
  <si>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</si>
  <si>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</si>
  <si>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</si>
  <si>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</si>
  <si>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</si>
  <si>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</si>
  <si>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</si>
  <si>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</si>
  <si>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</si>
  <si>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</si>
  <si>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</si>
  <si>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</si>
  <si>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</si>
  <si>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</si>
  <si>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</si>
  <si>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</si>
  <si>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</si>
  <si>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</si>
  <si>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</si>
  <si>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</si>
  <si>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</si>
  <si>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</si>
  <si>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</si>
  <si>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</si>
  <si>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</si>
  <si>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</si>
  <si>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</si>
  <si>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</si>
  <si>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</si>
  <si>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</si>
  <si>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</si>
  <si>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</si>
  <si>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</si>
  <si>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</si>
  <si>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</si>
  <si>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</si>
  <si>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</si>
  <si>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</si>
  <si>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</si>
  <si>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</si>
  <si>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</si>
  <si>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</si>
  <si>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</si>
  <si>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</si>
  <si>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</si>
  <si>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</si>
  <si>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</si>
  <si>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</si>
  <si>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</si>
  <si>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</si>
  <si>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</si>
  <si>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</si>
  <si>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</si>
  <si>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</si>
  <si>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</si>
  <si>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</si>
  <si>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</si>
  <si>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</si>
  <si>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</si>
  <si>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</si>
  <si>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</si>
  <si>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</si>
  <si>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</si>
  <si>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</si>
  <si>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</si>
  <si>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</si>
  <si>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</si>
  <si>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</si>
  <si>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</si>
  <si>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</si>
  <si>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</si>
  <si>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</si>
  <si>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</si>
  <si>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</si>
  <si>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</si>
  <si>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</si>
  <si>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</si>
  <si>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</si>
  <si>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</si>
  <si>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</si>
  <si>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</si>
  <si>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</si>
  <si>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</si>
  <si>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</si>
  <si>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</si>
  <si>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</si>
  <si>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</si>
  <si>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</si>
  <si>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</si>
  <si>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</si>
  <si>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</si>
  <si>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</si>
  <si>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</si>
  <si>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</si>
  <si>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</si>
  <si>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</si>
  <si>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</si>
  <si>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</si>
  <si>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</si>
  <si>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</si>
  <si>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</si>
  <si>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</si>
  <si>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</si>
  <si>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</si>
  <si>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</si>
  <si>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</si>
  <si>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</si>
  <si>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</si>
  <si>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</si>
  <si>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</si>
  <si>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</si>
  <si>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</si>
  <si>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</si>
  <si>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</si>
  <si>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</si>
  <si>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</si>
  <si>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</si>
  <si>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</si>
  <si>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</si>
  <si>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</si>
  <si>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</si>
  <si>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</si>
  <si>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</si>
  <si>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</si>
  <si>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</si>
  <si>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</si>
  <si>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</si>
  <si>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</si>
  <si>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</si>
  <si>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</si>
  <si>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</si>
  <si>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</si>
  <si>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</si>
  <si>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</si>
  <si>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</si>
  <si>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</si>
  <si>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</si>
  <si>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</si>
  <si>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</si>
  <si>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</si>
  <si>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</si>
  <si>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</si>
  <si>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</si>
  <si>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</si>
  <si>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</si>
  <si>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</si>
  <si>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</si>
  <si>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</si>
  <si>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</si>
  <si>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</si>
  <si>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</si>
  <si>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</si>
  <si>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</si>
  <si>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</si>
  <si>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</si>
  <si>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</si>
  <si>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</si>
  <si>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</si>
  <si>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</si>
  <si>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</si>
  <si>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</si>
  <si>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</si>
  <si>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</si>
  <si>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</si>
  <si>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</si>
  <si>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</si>
  <si>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</si>
  <si>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</si>
  <si>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</si>
  <si>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</si>
  <si>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</si>
  <si>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</si>
  <si>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</si>
  <si>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</si>
  <si>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</si>
  <si>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</si>
  <si>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</si>
  <si>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</si>
  <si>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</si>
  <si>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</si>
  <si>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</si>
  <si>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</si>
  <si>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</si>
  <si>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</si>
  <si>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</si>
  <si>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</si>
  <si>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</si>
  <si>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</si>
  <si>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</si>
  <si>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</si>
  <si>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</si>
  <si>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</si>
  <si>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</si>
  <si>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</si>
  <si>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</si>
  <si>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</si>
  <si>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</si>
  <si>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</si>
  <si>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</si>
  <si>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</si>
  <si>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</si>
  <si>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</si>
  <si>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</si>
  <si>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</si>
  <si>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</si>
  <si>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</si>
  <si>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</si>
  <si>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</si>
  <si>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</si>
  <si>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</si>
  <si>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</si>
  <si>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</si>
  <si>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</si>
  <si>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</si>
  <si>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</si>
  <si>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</si>
  <si>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</si>
  <si>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</si>
  <si>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</si>
  <si>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</si>
  <si>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</si>
  <si>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</si>
  <si>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</si>
  <si>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</si>
  <si>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</si>
  <si>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</si>
  <si>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</si>
  <si>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</si>
  <si>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</si>
  <si>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</si>
  <si>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</si>
  <si>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</si>
  <si>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</si>
  <si>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</si>
  <si>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</si>
  <si>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</si>
  <si>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</si>
  <si>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</si>
  <si>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</si>
  <si>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</si>
  <si>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</si>
  <si>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</si>
  <si>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</si>
  <si>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</si>
  <si>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</si>
  <si>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</si>
  <si>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</si>
  <si>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</si>
  <si>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</si>
  <si>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</si>
  <si>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</si>
  <si>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</si>
  <si>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</si>
  <si>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</si>
  <si>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</si>
  <si>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</si>
  <si>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</si>
  <si>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</si>
  <si>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</si>
  <si>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</si>
  <si>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</si>
  <si>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</si>
  <si>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</si>
  <si>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</si>
  <si>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</si>
  <si>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</si>
  <si>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</si>
  <si>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</si>
  <si>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</si>
  <si>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</si>
  <si>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</si>
  <si>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</si>
  <si>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</si>
  <si>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</si>
  <si>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</si>
  <si>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</si>
  <si>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</si>
  <si>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</si>
  <si>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</si>
  <si>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</si>
  <si>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</si>
  <si>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</si>
  <si>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</si>
  <si>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</si>
  <si>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</si>
  <si>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</si>
  <si>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</si>
  <si>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</si>
  <si>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</si>
  <si>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</si>
  <si>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</si>
  <si>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</si>
  <si>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</si>
  <si>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</si>
  <si>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</si>
  <si>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</si>
  <si>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</si>
  <si>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</si>
  <si>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</si>
  <si>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</si>
  <si>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</si>
  <si>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</si>
  <si>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</si>
  <si>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</si>
  <si>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</si>
  <si>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</si>
  <si>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</si>
  <si>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</si>
  <si>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</si>
  <si>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</si>
  <si>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</si>
  <si>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</si>
  <si>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</si>
  <si>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</si>
  <si>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</si>
  <si>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</si>
  <si>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</si>
  <si>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</si>
  <si>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</si>
  <si>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</si>
  <si>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</si>
  <si>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</si>
  <si>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</si>
  <si>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</si>
  <si>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</si>
  <si>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</si>
  <si>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</si>
  <si>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</si>
  <si>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</si>
  <si>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</si>
  <si>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</si>
  <si>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</si>
  <si>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</si>
  <si>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</si>
  <si>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</si>
  <si>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</si>
  <si>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</si>
  <si>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</si>
  <si>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</si>
  <si>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</si>
  <si>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</si>
  <si>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</si>
  <si>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</si>
  <si>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</si>
  <si>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</si>
  <si>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</si>
  <si>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</si>
  <si>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</si>
  <si>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</si>
  <si>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</si>
  <si>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</si>
  <si>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</si>
  <si>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</si>
  <si>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</si>
  <si>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</si>
  <si>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</si>
  <si>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</si>
  <si>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</si>
  <si>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</si>
  <si>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</si>
  <si>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</si>
  <si>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</si>
  <si>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</si>
  <si>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</si>
  <si>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</si>
  <si>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</si>
  <si>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</si>
  <si>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</si>
  <si>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</si>
  <si>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</si>
  <si>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</si>
  <si>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</si>
  <si>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</si>
  <si>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</si>
  <si>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</si>
  <si>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</si>
  <si>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</si>
  <si>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</si>
  <si>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</si>
  <si>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</si>
  <si>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</si>
  <si>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</si>
  <si>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</si>
  <si>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</si>
  <si>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</si>
  <si>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</si>
  <si>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</si>
  <si>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</si>
  <si>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</si>
  <si>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</si>
  <si>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</si>
  <si>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</si>
  <si>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</si>
  <si>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</si>
  <si>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</si>
  <si>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</si>
  <si>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</si>
  <si>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</si>
  <si>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</si>
  <si>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</si>
  <si>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</si>
  <si>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</si>
  <si>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</si>
  <si>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</si>
  <si>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</si>
  <si>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</si>
  <si>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</si>
  <si>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</si>
  <si>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</si>
  <si>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</si>
  <si>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</si>
  <si>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</si>
  <si>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</si>
  <si>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</si>
  <si>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</si>
  <si>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</si>
  <si>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</si>
  <si>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</si>
  <si>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</si>
  <si>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</si>
  <si>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</si>
  <si>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</si>
  <si>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</si>
  <si>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</si>
  <si>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</si>
  <si>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</si>
  <si>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</si>
  <si>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</si>
  <si>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</si>
  <si>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</si>
  <si>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</si>
  <si>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</si>
  <si>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</si>
  <si>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</si>
  <si>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</si>
  <si>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</si>
  <si>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</si>
  <si>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</si>
  <si>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</si>
  <si>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</si>
  <si>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</si>
  <si>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</si>
  <si>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</si>
  <si>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</si>
  <si>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</si>
  <si>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</si>
  <si>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</si>
  <si>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</si>
  <si>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</si>
  <si>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</si>
  <si>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</si>
  <si>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</si>
  <si>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</si>
  <si>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</si>
  <si>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</si>
  <si>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</si>
  <si>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</si>
  <si>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</si>
  <si>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</si>
  <si>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</si>
  <si>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</si>
  <si>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</si>
  <si>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</si>
  <si>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</si>
  <si>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</si>
  <si>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</si>
  <si>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</si>
  <si>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</si>
  <si>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</si>
  <si>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</si>
  <si>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</si>
  <si>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</si>
  <si>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</si>
  <si>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</si>
  <si>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</si>
  <si>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</si>
  <si>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</si>
  <si>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</si>
  <si>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</si>
  <si>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</si>
  <si>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</si>
  <si>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</si>
  <si>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</si>
  <si>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</si>
  <si>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</si>
  <si>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</si>
  <si>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</si>
  <si>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</si>
  <si>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</si>
  <si>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</si>
  <si>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</si>
  <si>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</si>
  <si>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</si>
  <si>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</si>
  <si>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</si>
  <si>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</si>
  <si>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</si>
  <si>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</si>
  <si>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</si>
  <si>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</si>
  <si>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</si>
  <si>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</si>
  <si>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</si>
  <si>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</si>
  <si>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</si>
  <si>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</si>
  <si>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</si>
  <si>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</si>
  <si>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</si>
  <si>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</si>
  <si>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</si>
  <si>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</si>
  <si>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</si>
  <si>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</si>
  <si>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</si>
  <si>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</si>
  <si>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</si>
  <si>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</si>
  <si>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</si>
  <si>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</si>
  <si>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</si>
  <si>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</si>
  <si>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</si>
  <si>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</si>
  <si>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</si>
  <si>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</si>
  <si>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</si>
  <si>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</si>
  <si>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</si>
  <si>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</si>
  <si>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</si>
  <si>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</si>
  <si>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</si>
  <si>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</si>
  <si>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</si>
  <si>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</si>
  <si>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</si>
  <si>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</si>
  <si>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</si>
  <si>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</si>
  <si>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</si>
  <si>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</si>
  <si>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</si>
  <si>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</si>
  <si>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</si>
  <si>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</si>
  <si>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</si>
  <si>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</si>
  <si>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</si>
  <si>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</si>
  <si>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</si>
  <si>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</si>
  <si>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</si>
  <si>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</si>
  <si>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</si>
  <si>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</si>
  <si>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</si>
  <si>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</si>
  <si>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</si>
  <si>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</si>
  <si>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</si>
  <si>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</si>
  <si>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</si>
  <si>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</si>
  <si>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</si>
  <si>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</si>
  <si>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</si>
  <si>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</si>
  <si>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</si>
  <si>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</si>
  <si>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</si>
  <si>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</si>
  <si>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</si>
  <si>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</si>
  <si>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</si>
  <si>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</si>
  <si>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</si>
  <si>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</si>
  <si>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</si>
  <si>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</si>
  <si>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</si>
  <si>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</si>
  <si>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</si>
  <si>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</si>
  <si>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</si>
  <si>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</si>
  <si>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</si>
  <si>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</si>
  <si>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</si>
  <si>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</si>
  <si>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</si>
  <si>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</si>
  <si>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</si>
  <si>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</si>
  <si>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</si>
  <si>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</si>
  <si>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</si>
  <si>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</si>
  <si>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</si>
  <si>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</si>
  <si>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</si>
  <si>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</si>
  <si>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</si>
  <si>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</si>
  <si>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</si>
  <si>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</si>
  <si>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</si>
  <si>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</si>
  <si>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</si>
  <si>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</si>
  <si>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</si>
  <si>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</si>
  <si>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</si>
  <si>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</si>
  <si>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</si>
  <si>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</si>
  <si>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</si>
  <si>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</si>
  <si>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</si>
  <si>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</si>
  <si>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</si>
  <si>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</si>
  <si>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</si>
  <si>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</si>
  <si>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</si>
  <si>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</si>
  <si>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</si>
  <si>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</si>
  <si>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</si>
  <si>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</si>
  <si>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</si>
  <si>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</si>
  <si>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</si>
  <si>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</si>
  <si>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</si>
  <si>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</si>
  <si>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</si>
  <si>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</si>
  <si>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</si>
  <si>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</si>
  <si>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</si>
  <si>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</si>
  <si>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</si>
  <si>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</si>
  <si>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</si>
  <si>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</si>
  <si>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</si>
  <si>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</si>
  <si>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</si>
  <si>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</si>
  <si>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</si>
  <si>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</si>
  <si>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</si>
  <si>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</si>
  <si>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</si>
  <si>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</si>
  <si>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</si>
  <si>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</si>
  <si>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</si>
  <si>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</si>
  <si>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</si>
  <si>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</si>
  <si>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</si>
  <si>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</si>
  <si>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</si>
  <si>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</si>
  <si>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</si>
  <si>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</si>
  <si>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</si>
  <si>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</si>
  <si>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</si>
  <si>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</si>
  <si>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</si>
  <si>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</si>
  <si>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</si>
  <si>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</si>
  <si>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</si>
  <si>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</si>
  <si>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</si>
  <si>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</si>
  <si>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</si>
  <si>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</si>
  <si>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</si>
  <si>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</si>
  <si>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</si>
  <si>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</si>
  <si>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</si>
  <si>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</si>
  <si>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</si>
  <si>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</si>
  <si>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</si>
  <si>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</si>
  <si>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</si>
  <si>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</si>
  <si>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</si>
  <si>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</si>
  <si>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</si>
  <si>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</si>
  <si>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</si>
  <si>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</si>
  <si>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</si>
  <si>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</si>
  <si>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</si>
  <si>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</si>
  <si>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</si>
  <si>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</si>
  <si>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</si>
  <si>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</si>
  <si>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</si>
  <si>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</si>
  <si>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</si>
  <si>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</si>
  <si>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</si>
  <si>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</si>
  <si>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</si>
  <si>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</si>
  <si>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</si>
  <si>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</si>
  <si>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</si>
  <si>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</si>
  <si>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</si>
  <si>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</si>
  <si>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</si>
  <si>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</si>
  <si>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</si>
  <si>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</si>
  <si>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</si>
  <si>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</si>
  <si>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</si>
  <si>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</si>
  <si>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</si>
  <si>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</si>
  <si>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</si>
  <si>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</si>
  <si>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</si>
  <si>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</si>
  <si>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</si>
  <si>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</si>
  <si>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</si>
  <si>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</si>
  <si>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</si>
  <si>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</si>
  <si>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</si>
  <si>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</si>
  <si>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</si>
  <si>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</si>
  <si>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</si>
  <si>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</si>
  <si>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</si>
  <si>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</si>
  <si>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</si>
  <si>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</si>
  <si>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</si>
  <si>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</si>
  <si>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</si>
  <si>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</si>
  <si>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</si>
  <si>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</si>
  <si>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</si>
  <si>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</si>
  <si>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</si>
  <si>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</si>
  <si>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</si>
  <si>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</si>
  <si>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</si>
  <si>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</si>
  <si>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</si>
  <si>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</si>
  <si>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</si>
  <si>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</si>
  <si>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</si>
  <si>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</si>
  <si>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</si>
  <si>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</si>
  <si>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</si>
  <si>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</si>
  <si>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</si>
  <si>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</si>
  <si>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</si>
  <si>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</si>
  <si>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</si>
  <si>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</si>
  <si>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</si>
  <si>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</si>
  <si>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</si>
  <si>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</si>
  <si>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</si>
  <si>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</si>
  <si>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</si>
  <si>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</si>
  <si>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</si>
  <si>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</si>
  <si>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</si>
  <si>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</si>
  <si>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</si>
  <si>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</si>
  <si>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</si>
  <si>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</si>
  <si>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</si>
  <si>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</si>
  <si>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</si>
  <si>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</si>
  <si>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</si>
  <si>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</si>
  <si>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</si>
  <si>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</si>
  <si>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</si>
  <si>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</si>
  <si>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</si>
  <si>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</si>
  <si>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</si>
  <si>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</si>
  <si>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</si>
  <si>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</si>
  <si>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</si>
  <si>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</si>
  <si>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</si>
  <si>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</si>
  <si>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</si>
  <si>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</si>
  <si>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</si>
  <si>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</si>
  <si>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</si>
  <si>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</si>
  <si>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</si>
  <si>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</si>
  <si>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</si>
  <si>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</si>
  <si>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</si>
  <si>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</si>
  <si>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</si>
  <si>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</si>
  <si>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</si>
  <si>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</si>
  <si>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</si>
  <si>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</si>
  <si>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</si>
  <si>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</si>
  <si>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</si>
  <si>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</si>
  <si>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</si>
  <si>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</si>
  <si>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</si>
  <si>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</si>
  <si>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</si>
  <si>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</si>
  <si>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</si>
  <si>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</si>
  <si>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</si>
  <si>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</si>
  <si>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</si>
  <si>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</si>
  <si>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</si>
  <si>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</si>
  <si>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</si>
  <si>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</si>
  <si>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</si>
  <si>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</si>
  <si>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</si>
  <si>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</si>
  <si>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</si>
  <si>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</si>
  <si>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</si>
  <si>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</si>
  <si>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</si>
  <si>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</si>
  <si>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</si>
  <si>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</si>
  <si>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</si>
  <si>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</si>
  <si>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</si>
  <si>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</si>
  <si>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</si>
  <si>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</si>
  <si>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</si>
  <si>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</si>
  <si>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</si>
  <si>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</si>
  <si>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</si>
  <si>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</si>
  <si>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</si>
  <si>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</si>
  <si>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</si>
  <si>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</si>
  <si>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</si>
  <si>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</si>
  <si>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</si>
  <si>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</si>
  <si>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</si>
  <si>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</si>
  <si>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</si>
  <si>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</si>
  <si>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</si>
  <si>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</si>
  <si>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</si>
  <si>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</si>
  <si>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</si>
  <si>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</si>
  <si>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</si>
  <si>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</si>
  <si>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</si>
  <si>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</si>
  <si>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</si>
  <si>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</si>
  <si>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</si>
  <si>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</si>
  <si>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</si>
  <si>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</si>
  <si>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</si>
  <si>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</si>
  <si>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</si>
  <si>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</si>
  <si>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</si>
  <si>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</si>
  <si>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</si>
  <si>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</si>
  <si>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</si>
  <si>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</si>
  <si>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</si>
  <si>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</si>
  <si>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</si>
  <si>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</si>
  <si>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</si>
  <si>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</si>
  <si>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</si>
  <si>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</si>
  <si>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</si>
  <si>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</si>
  <si>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</si>
  <si>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</si>
  <si>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</si>
  <si>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</si>
  <si>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</si>
  <si>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</si>
  <si>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</si>
  <si>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</si>
  <si>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</si>
  <si>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</si>
  <si>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</si>
  <si>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</si>
  <si>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</si>
  <si>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</si>
  <si>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</si>
  <si>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</si>
  <si>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</si>
  <si>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</si>
  <si>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</si>
  <si>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</si>
  <si>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</si>
  <si>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</si>
  <si>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</si>
  <si>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</si>
  <si>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</si>
  <si>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</si>
  <si>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</si>
  <si>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</si>
  <si>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</si>
  <si>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</si>
  <si>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</si>
  <si>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</si>
  <si>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</si>
  <si>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</si>
  <si>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</si>
  <si>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</si>
  <si>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</si>
  <si>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</si>
  <si>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</si>
  <si>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</si>
  <si>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</si>
  <si>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</si>
  <si>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</si>
  <si>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</si>
  <si>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</si>
  <si>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</si>
  <si>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</si>
  <si>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</si>
  <si>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</si>
  <si>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</si>
  <si>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</si>
  <si>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</si>
  <si>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</si>
  <si>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</si>
  <si>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</si>
  <si>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</si>
  <si>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</si>
  <si>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</si>
  <si>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</si>
  <si>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</si>
  <si>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</si>
  <si>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</si>
  <si>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</si>
  <si>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</si>
  <si>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</si>
  <si>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</si>
  <si>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</si>
  <si>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</si>
  <si>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</si>
  <si>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</si>
  <si>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</si>
  <si>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</si>
  <si>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</si>
  <si>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</si>
  <si>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</si>
  <si>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</si>
  <si>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</si>
  <si>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</si>
  <si>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</si>
  <si>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</si>
  <si>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</si>
  <si>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</si>
  <si>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</si>
  <si>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</si>
  <si>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</si>
  <si>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</si>
  <si>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</si>
  <si>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</si>
  <si>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</si>
  <si>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</si>
  <si>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</si>
  <si>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</si>
  <si>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</si>
  <si>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</si>
  <si>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</si>
  <si>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</si>
  <si>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</si>
  <si>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</si>
  <si>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</si>
  <si>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</si>
  <si>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</si>
  <si>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</si>
  <si>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</si>
  <si>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</si>
  <si>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</si>
  <si>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</si>
  <si>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</si>
  <si>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</si>
  <si>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</si>
  <si>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</si>
  <si>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</si>
  <si>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</si>
  <si>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</si>
  <si>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</si>
  <si>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</si>
  <si>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</si>
  <si>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</si>
  <si>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</si>
  <si>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</si>
  <si>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</si>
  <si>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</si>
  <si>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</si>
  <si>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</si>
  <si>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</si>
  <si>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</si>
  <si>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</si>
  <si>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</si>
  <si>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</si>
  <si>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</si>
  <si>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</si>
  <si>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</si>
  <si>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</si>
  <si>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</si>
  <si>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</si>
  <si>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</si>
  <si>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</si>
  <si>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</si>
  <si>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</si>
  <si>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</si>
  <si>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</si>
  <si>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</si>
  <si>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</si>
  <si>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</si>
  <si>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</si>
  <si>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</si>
  <si>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</si>
  <si>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</si>
  <si>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</si>
  <si>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</si>
  <si>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</si>
  <si>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</si>
  <si>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</si>
  <si>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</si>
  <si>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</si>
  <si>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</si>
  <si>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</si>
  <si>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</si>
  <si>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</si>
  <si>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</si>
  <si>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</si>
  <si>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</si>
  <si>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</si>
  <si>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</si>
  <si>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</si>
  <si>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</si>
  <si>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</si>
  <si>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</si>
  <si>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</si>
  <si>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</si>
  <si>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</si>
  <si>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</si>
  <si>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</si>
  <si>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</si>
  <si>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</si>
  <si>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</si>
  <si>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</si>
  <si>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</si>
  <si>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</si>
  <si>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</si>
  <si>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</si>
  <si>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</si>
  <si>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</si>
  <si>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</si>
  <si>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</si>
  <si>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</si>
  <si>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</si>
  <si>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</si>
  <si>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</si>
  <si>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</si>
  <si>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</si>
  <si>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</si>
  <si>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</si>
  <si>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</si>
  <si>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</si>
  <si>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</si>
  <si>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</si>
  <si>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</si>
  <si>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</si>
  <si>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</si>
  <si>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</si>
  <si>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</si>
  <si>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</si>
  <si>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</si>
  <si>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</si>
  <si>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</si>
  <si>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</si>
  <si>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</si>
  <si>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</si>
  <si>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</si>
  <si>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</si>
  <si>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</si>
  <si>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</si>
  <si>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</si>
  <si>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</si>
  <si>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</si>
  <si>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</si>
  <si>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</si>
  <si>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</si>
  <si>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</si>
  <si>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</si>
  <si>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</si>
  <si>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</si>
  <si>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</si>
  <si>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</si>
  <si>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</si>
  <si>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</si>
  <si>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</si>
  <si>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</si>
  <si>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</si>
  <si>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</si>
  <si>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</si>
  <si>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</si>
  <si>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</si>
  <si>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</si>
  <si>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</si>
  <si>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</si>
  <si>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</si>
  <si>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</si>
  <si>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</si>
  <si>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</si>
  <si>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</si>
  <si>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</si>
  <si>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</si>
  <si>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</si>
  <si>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</si>
  <si>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</si>
  <si>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</si>
  <si>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</si>
  <si>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</si>
  <si>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</si>
  <si>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</si>
  <si>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</si>
  <si>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</si>
  <si>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</si>
  <si>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</si>
  <si>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</si>
  <si>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</si>
  <si>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</si>
  <si>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</si>
  <si>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</si>
  <si>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</si>
  <si>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</si>
  <si>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</si>
  <si>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</si>
  <si>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</si>
  <si>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</si>
  <si>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</si>
  <si>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</si>
  <si>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</si>
  <si>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</si>
  <si>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</si>
  <si>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</si>
  <si>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</si>
  <si>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</si>
  <si>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</si>
  <si>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</si>
  <si>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</si>
  <si>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</si>
  <si>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</si>
  <si>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</si>
  <si>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</si>
  <si>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</si>
  <si>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</si>
  <si>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</si>
  <si>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</si>
  <si>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</si>
  <si>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</si>
  <si>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</si>
  <si>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</si>
  <si>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</si>
  <si>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</si>
  <si>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</si>
  <si>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</si>
  <si>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</si>
  <si>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</si>
  <si>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</si>
  <si>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</si>
  <si>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</si>
  <si>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</si>
  <si>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</si>
  <si>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</si>
  <si>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</si>
  <si>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</si>
  <si>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</si>
  <si>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</si>
  <si>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</si>
  <si>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</si>
  <si>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</si>
  <si>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</si>
  <si>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</si>
  <si>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</si>
  <si>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</si>
  <si>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</si>
  <si>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</si>
  <si>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</si>
  <si>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</si>
  <si>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</si>
  <si>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</si>
  <si>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</si>
  <si>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</si>
  <si>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</si>
  <si>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</si>
  <si>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</si>
  <si>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</si>
  <si>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</si>
  <si>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</si>
  <si>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</si>
  <si>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</si>
  <si>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</si>
  <si>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</si>
  <si>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</si>
  <si>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</si>
  <si>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</si>
  <si>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</si>
  <si>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</si>
  <si>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</si>
  <si>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</si>
  <si>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</si>
  <si>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</si>
  <si>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</si>
  <si>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</si>
  <si>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</si>
  <si>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</si>
  <si>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</si>
  <si>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</si>
  <si>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</si>
  <si>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</si>
  <si>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</si>
  <si>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</si>
  <si>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</si>
  <si>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</si>
  <si>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</si>
  <si>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</si>
  <si>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</si>
  <si>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</si>
  <si>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</si>
  <si>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</si>
  <si>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</si>
  <si>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</si>
  <si>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</si>
  <si>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</si>
  <si>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</si>
  <si>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</si>
  <si>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</si>
  <si>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</si>
  <si>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</si>
  <si>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</si>
  <si>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</si>
  <si>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</si>
  <si>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</si>
  <si>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</si>
  <si>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</si>
  <si>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</si>
  <si>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</si>
  <si>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</si>
  <si>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</si>
  <si>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</si>
  <si>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</si>
  <si>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</si>
  <si>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</si>
  <si>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</si>
  <si>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</si>
  <si>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</si>
  <si>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</si>
  <si>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</si>
  <si>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</si>
  <si>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</si>
  <si>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</si>
  <si>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</si>
  <si>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</si>
  <si>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</si>
  <si>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</si>
  <si>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</si>
  <si>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</si>
  <si>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</si>
  <si>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</si>
  <si>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</si>
  <si>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</si>
  <si>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</si>
  <si>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</si>
  <si>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</si>
  <si>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</si>
  <si>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</si>
  <si>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</si>
  <si>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</si>
  <si>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</si>
  <si>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</si>
  <si>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</si>
  <si>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</si>
  <si>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</si>
  <si>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</si>
  <si>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</si>
  <si>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</si>
  <si>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</si>
  <si>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</si>
  <si>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</si>
  <si>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</si>
  <si>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</si>
  <si>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</si>
  <si>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</si>
  <si>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</si>
  <si>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</si>
  <si>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</si>
  <si>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</si>
  <si>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</si>
  <si>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</si>
  <si>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</si>
  <si>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</si>
  <si>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</si>
  <si>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</si>
  <si>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</si>
  <si>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</si>
  <si>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</si>
  <si>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</si>
  <si>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</si>
  <si>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</si>
  <si>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</si>
  <si>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</si>
  <si>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</si>
  <si>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</si>
  <si>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</si>
  <si>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</si>
  <si>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</si>
  <si>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</si>
  <si>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</si>
  <si>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</si>
  <si>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</si>
  <si>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</si>
  <si>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</si>
  <si>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</si>
  <si>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</si>
  <si>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</si>
  <si>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</si>
  <si>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</si>
  <si>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</si>
  <si>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</si>
  <si>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</si>
  <si>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</si>
  <si>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</si>
  <si>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</si>
  <si>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</si>
  <si>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</si>
  <si>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</si>
  <si>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</si>
  <si>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</si>
  <si>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</si>
  <si>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</si>
  <si>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</si>
  <si>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</si>
  <si>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</si>
  <si>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</si>
  <si>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</si>
  <si>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</si>
  <si>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</si>
  <si>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</si>
  <si>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</si>
  <si>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</si>
  <si>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</si>
  <si>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</si>
  <si>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</si>
  <si>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</si>
  <si>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</si>
  <si>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</si>
  <si>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</si>
  <si>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</si>
  <si>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</si>
  <si>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</si>
  <si>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</si>
  <si>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</si>
  <si>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</si>
  <si>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</si>
  <si>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</si>
  <si>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</si>
  <si>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</si>
  <si>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</si>
  <si>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</si>
  <si>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</si>
  <si>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</si>
  <si>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</si>
  <si>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</si>
  <si>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</si>
  <si>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</si>
  <si>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</si>
  <si>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</si>
  <si>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</si>
  <si>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</si>
  <si>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</si>
  <si>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</si>
  <si>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</si>
  <si>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</si>
  <si>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</si>
  <si>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</si>
  <si>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</si>
  <si>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</si>
  <si>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</si>
  <si>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</si>
  <si>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</si>
  <si>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</si>
  <si>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</si>
  <si>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</si>
  <si>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</si>
  <si>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</si>
  <si>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</si>
  <si>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</si>
  <si>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</si>
  <si>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</si>
  <si>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</si>
  <si>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</si>
  <si>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</si>
  <si>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</si>
  <si>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</si>
  <si>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</si>
  <si>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</si>
  <si>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</si>
  <si>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</si>
  <si>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</si>
  <si>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</si>
  <si>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</si>
  <si>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</si>
  <si>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</si>
  <si>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</si>
  <si>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</si>
  <si>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</si>
  <si>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</si>
  <si>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</si>
  <si>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</si>
  <si>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</si>
  <si>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</si>
  <si>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</si>
  <si>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</si>
  <si>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</si>
  <si>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</si>
  <si>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</si>
  <si>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</si>
  <si>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</si>
  <si>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</si>
  <si>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</si>
  <si>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</si>
  <si>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</si>
  <si>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</si>
  <si>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</si>
  <si>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</si>
  <si>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</si>
  <si>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</si>
  <si>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</si>
  <si>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</si>
  <si>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</si>
  <si>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</si>
  <si>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</si>
  <si>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</si>
  <si>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</si>
  <si>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</si>
  <si>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</si>
  <si>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</si>
  <si>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</si>
  <si>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</si>
  <si>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</si>
  <si>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</si>
  <si>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</si>
  <si>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</si>
  <si>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</si>
  <si>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</si>
  <si>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</si>
  <si>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</si>
  <si>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</si>
  <si>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</si>
  <si>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</si>
  <si>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</si>
  <si>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</si>
  <si>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</si>
  <si>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</si>
  <si>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</si>
  <si>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</si>
  <si>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</si>
  <si>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</si>
  <si>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</si>
  <si>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</si>
  <si>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</si>
  <si>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</si>
  <si>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</si>
  <si>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</si>
  <si>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</si>
  <si>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</si>
  <si>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</si>
  <si>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</si>
  <si>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</si>
  <si>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</si>
  <si>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</si>
  <si>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</si>
  <si>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</si>
  <si>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</si>
  <si>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</si>
  <si>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</si>
  <si>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</si>
  <si>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</si>
  <si>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</si>
  <si>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</si>
  <si>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</si>
  <si>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</si>
  <si>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</si>
  <si>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</si>
  <si>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</si>
  <si>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</si>
  <si>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</si>
  <si>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</si>
  <si>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</si>
  <si>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</si>
  <si>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</si>
  <si>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</si>
  <si>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</si>
  <si>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</si>
  <si>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</si>
  <si>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</si>
  <si>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</si>
  <si>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</si>
  <si>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</si>
  <si>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</si>
  <si>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</si>
  <si>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</si>
  <si>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</si>
  <si>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</si>
  <si>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</si>
  <si>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</si>
  <si>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</si>
  <si>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</si>
  <si>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</si>
  <si>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</si>
  <si>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</si>
  <si>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</si>
  <si>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</si>
  <si>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</si>
  <si>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</si>
  <si>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</si>
  <si>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</si>
  <si>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</si>
  <si>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</si>
  <si>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</si>
  <si>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</si>
  <si>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</si>
  <si>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</si>
  <si>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</si>
  <si>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</si>
  <si>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</si>
  <si>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</si>
  <si>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</si>
  <si>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</si>
  <si>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</si>
  <si>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</si>
  <si>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</si>
  <si>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</si>
  <si>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</si>
  <si>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</si>
  <si>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</si>
  <si>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</si>
  <si>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</si>
  <si>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</si>
  <si>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</si>
  <si>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</si>
  <si>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</si>
  <si>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</si>
  <si>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</si>
  <si>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</si>
  <si>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</si>
  <si>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</si>
  <si>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</si>
  <si>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</si>
  <si>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</si>
  <si>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</si>
  <si>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</si>
  <si>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</si>
  <si>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</si>
  <si>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</si>
  <si>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</si>
  <si>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</si>
  <si>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</si>
  <si>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</si>
  <si>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</si>
  <si>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</si>
  <si>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</si>
  <si>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</si>
  <si>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</si>
  <si>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</si>
  <si>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</si>
  <si>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</si>
  <si>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</si>
  <si>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</si>
  <si>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</si>
  <si>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</si>
  <si>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</si>
  <si>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</si>
  <si>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</si>
  <si>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</si>
  <si>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</si>
  <si>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</si>
  <si>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</si>
  <si>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</si>
  <si>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</si>
  <si>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</si>
  <si>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</si>
  <si>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</si>
  <si>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</si>
  <si>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</si>
  <si>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</si>
  <si>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</si>
  <si>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</si>
  <si>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</si>
  <si>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</si>
  <si>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</si>
  <si>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</si>
  <si>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</si>
  <si>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</si>
  <si>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</si>
  <si>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</si>
  <si>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</si>
  <si>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</si>
  <si>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</si>
  <si>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</si>
  <si>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</si>
  <si>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</si>
  <si>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</si>
  <si>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</si>
  <si>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</si>
  <si>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</si>
  <si>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</si>
  <si>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</si>
  <si>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</si>
  <si>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</si>
  <si>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</si>
  <si>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</si>
  <si>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</si>
  <si>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</si>
  <si>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</si>
  <si>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</si>
  <si>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</si>
  <si>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</si>
  <si>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</si>
  <si>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</si>
  <si>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</si>
  <si>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</si>
  <si>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</si>
  <si>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</si>
  <si>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</si>
  <si>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</si>
  <si>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</si>
  <si>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</si>
  <si>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</si>
  <si>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</si>
  <si>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</si>
  <si>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</si>
  <si>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</si>
  <si>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</si>
  <si>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</si>
  <si>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</si>
  <si>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</si>
  <si>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</si>
  <si>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</si>
  <si>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</si>
  <si>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</si>
  <si>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</si>
  <si>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</si>
  <si>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</si>
  <si>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</si>
  <si>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</si>
  <si>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</si>
  <si>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</si>
  <si>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</si>
  <si>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</si>
  <si>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</si>
  <si>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</si>
  <si>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</si>
  <si>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</si>
  <si>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</si>
  <si>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</si>
  <si>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</si>
  <si>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</si>
  <si>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</si>
  <si>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</si>
  <si>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</si>
  <si>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</si>
  <si>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</si>
  <si>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</si>
  <si>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</si>
  <si>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</si>
  <si>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</si>
  <si>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</si>
  <si>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</si>
  <si>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</si>
  <si>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</si>
  <si>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</si>
  <si>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</si>
  <si>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</si>
  <si>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</si>
  <si>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</si>
  <si>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</si>
  <si>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</si>
  <si>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</si>
  <si>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</si>
  <si>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</si>
  <si>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</si>
  <si>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</si>
  <si>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</si>
  <si>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</si>
  <si>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</si>
  <si>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</si>
  <si>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</si>
  <si>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</si>
  <si>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</si>
  <si>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</si>
  <si>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</si>
  <si>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</si>
  <si>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</si>
  <si>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</si>
  <si>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</si>
  <si>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</si>
  <si>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</si>
  <si>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</si>
  <si>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</si>
  <si>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</si>
  <si>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</si>
  <si>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</si>
  <si>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</si>
  <si>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</si>
  <si>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</si>
  <si>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</si>
  <si>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</si>
  <si>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</si>
  <si>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</si>
  <si>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</si>
  <si>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</si>
  <si>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</si>
  <si>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</si>
  <si>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</si>
  <si>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</si>
  <si>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</si>
  <si>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</si>
  <si>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</si>
  <si>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</si>
  <si>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</si>
  <si>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</si>
  <si>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</si>
  <si>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</si>
  <si>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</si>
  <si>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</si>
  <si>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</si>
  <si>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</si>
  <si>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</si>
  <si>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</si>
  <si>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</si>
  <si>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</si>
  <si>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</si>
  <si>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</si>
  <si>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</si>
  <si>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</si>
  <si>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</si>
  <si>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</si>
  <si>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</si>
  <si>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</si>
  <si>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</si>
  <si>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</si>
  <si>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</si>
  <si>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</si>
  <si>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</si>
  <si>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</si>
  <si>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</si>
  <si>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</si>
  <si>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</si>
  <si>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</si>
  <si>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</si>
  <si>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</si>
  <si>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</si>
  <si>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</si>
  <si>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</si>
  <si>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</si>
  <si>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</si>
  <si>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</si>
  <si>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</si>
  <si>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</si>
  <si>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</si>
  <si>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</si>
  <si>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</si>
  <si>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</si>
  <si>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</si>
  <si>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</si>
  <si>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</si>
  <si>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</si>
  <si>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</si>
  <si>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</si>
  <si>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</si>
  <si>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</si>
  <si>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</si>
  <si>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</si>
  <si>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</si>
  <si>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</si>
  <si>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</si>
  <si>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</si>
  <si>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</si>
  <si>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</si>
  <si>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</si>
  <si>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</si>
  <si>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</si>
  <si>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</si>
  <si>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</si>
  <si>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</si>
  <si>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</si>
  <si>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</si>
  <si>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</si>
  <si>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</si>
  <si>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</si>
  <si>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</si>
  <si>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</si>
  <si>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</si>
  <si>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</si>
  <si>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</si>
  <si>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</si>
  <si>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</si>
  <si>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</si>
  <si>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</si>
  <si>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</si>
  <si>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</si>
  <si>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</si>
  <si>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</si>
  <si>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</si>
  <si>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</si>
  <si>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</si>
  <si>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</si>
  <si>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</si>
  <si>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</si>
  <si>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</si>
  <si>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</si>
  <si>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</si>
  <si>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</si>
  <si>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</si>
  <si>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</si>
  <si>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</si>
  <si>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</si>
  <si>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</si>
  <si>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</si>
  <si>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</si>
  <si>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</si>
  <si>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</si>
  <si>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</si>
  <si>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</si>
  <si>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</si>
  <si>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</si>
  <si>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</si>
  <si>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</si>
  <si>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</si>
  <si>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</si>
  <si>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</si>
  <si>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</si>
  <si>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</si>
  <si>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</si>
  <si>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</si>
  <si>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</si>
  <si>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</si>
  <si>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</si>
  <si>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</si>
  <si>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</si>
  <si>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</si>
  <si>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</si>
  <si>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</si>
  <si>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</si>
  <si>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</si>
  <si>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</si>
  <si>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</si>
  <si>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</si>
  <si>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</si>
  <si>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</si>
  <si>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</si>
  <si>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</si>
  <si>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</si>
  <si>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</si>
  <si>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</si>
  <si>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</si>
  <si>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</si>
  <si>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</si>
  <si>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</si>
  <si>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</si>
  <si>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</si>
  <si>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</si>
  <si>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</si>
  <si>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</si>
  <si>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</si>
  <si>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</si>
  <si>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</si>
  <si>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</si>
  <si>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</si>
  <si>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</si>
  <si>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</si>
  <si>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</si>
  <si>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</si>
  <si>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</si>
  <si>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</si>
  <si>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</si>
  <si>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</si>
  <si>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</si>
  <si>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</si>
  <si>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</si>
  <si>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</si>
  <si>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</si>
  <si>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</si>
  <si>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</si>
  <si>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</si>
  <si>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</si>
  <si>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</si>
  <si>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</si>
  <si>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</si>
  <si>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</si>
  <si>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</si>
  <si>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</si>
  <si>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</si>
  <si>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</si>
  <si>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</si>
  <si>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</si>
  <si>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</si>
  <si>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</si>
  <si>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</si>
  <si>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</si>
  <si>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</si>
  <si>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</si>
  <si>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</si>
  <si>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</si>
  <si>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</si>
  <si>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</si>
  <si>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</si>
  <si>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</si>
  <si>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</si>
  <si>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</si>
  <si>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</si>
  <si>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</si>
  <si>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</si>
  <si>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</si>
  <si>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</si>
  <si>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</si>
  <si>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</si>
  <si>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</si>
  <si>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</si>
  <si>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</si>
  <si>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</si>
  <si>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</si>
  <si>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</si>
  <si>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</si>
  <si>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</si>
  <si>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</si>
  <si>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</si>
  <si>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</si>
  <si>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</si>
  <si>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</si>
  <si>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</si>
  <si>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</si>
  <si>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</si>
  <si>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</si>
  <si>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</si>
  <si>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</si>
  <si>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</si>
  <si>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</si>
  <si>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</si>
  <si>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</si>
  <si>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</si>
  <si>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</si>
  <si>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</si>
  <si>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</si>
  <si>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</si>
  <si>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</si>
  <si>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</si>
  <si>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</si>
  <si>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</si>
  <si>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</si>
  <si>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</si>
  <si>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</si>
  <si>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</si>
  <si>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</si>
  <si>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</si>
  <si>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</si>
  <si>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</si>
  <si>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</si>
  <si>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</si>
  <si>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</si>
  <si>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</si>
  <si>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</si>
  <si>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</si>
  <si>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</si>
  <si>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</si>
  <si>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</si>
  <si>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</si>
  <si>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</si>
  <si>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</si>
  <si>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</si>
  <si>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</si>
  <si>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</si>
  <si>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</si>
  <si>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</si>
  <si>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</si>
  <si>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</si>
  <si>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</si>
  <si>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</si>
  <si>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</si>
  <si>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</si>
  <si>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</si>
  <si>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</si>
  <si>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</si>
  <si>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</si>
  <si>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</si>
  <si>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</si>
  <si>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</si>
  <si>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</si>
  <si>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</si>
  <si>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</si>
  <si>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</si>
  <si>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</si>
  <si>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</si>
  <si>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</si>
  <si>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</si>
  <si>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</si>
  <si>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</si>
  <si>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</si>
  <si>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</si>
  <si>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</si>
  <si>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</si>
  <si>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</si>
  <si>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</si>
  <si>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</si>
  <si>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</si>
  <si>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</si>
  <si>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</si>
  <si>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</si>
  <si>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</si>
  <si>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</si>
  <si>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</si>
  <si>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</si>
  <si>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</si>
  <si>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</si>
  <si>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</si>
  <si>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</si>
  <si>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</si>
  <si>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</si>
  <si>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</si>
  <si>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</si>
  <si>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</si>
  <si>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</si>
  <si>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</si>
  <si>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</si>
  <si>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</si>
  <si>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</si>
  <si>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</si>
  <si>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</si>
  <si>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</si>
  <si>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</si>
  <si>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</si>
  <si>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</si>
  <si>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</si>
  <si>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</si>
  <si>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</si>
  <si>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</si>
  <si>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</si>
  <si>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</si>
  <si>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</si>
  <si>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</si>
  <si>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</si>
  <si>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</si>
  <si>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</si>
  <si>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</si>
  <si>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</si>
  <si>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</si>
  <si>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</si>
  <si>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</si>
  <si>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</si>
  <si>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</si>
  <si>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</si>
  <si>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</si>
  <si>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</si>
  <si>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</si>
  <si>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</si>
  <si>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</si>
  <si>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</si>
  <si>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</si>
  <si>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</si>
  <si>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</si>
  <si>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</si>
  <si>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</si>
  <si>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</si>
  <si>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</si>
  <si>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</si>
  <si>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</si>
  <si>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</si>
  <si>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</si>
  <si>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</si>
  <si>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</si>
  <si>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</si>
  <si>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</si>
  <si>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</si>
  <si>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</si>
  <si>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</si>
  <si>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</si>
  <si>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</si>
  <si>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</si>
  <si>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</si>
  <si>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</si>
  <si>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</si>
  <si>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</si>
  <si>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</si>
  <si>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</si>
  <si>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</si>
  <si>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</si>
  <si>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</si>
  <si>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</si>
  <si>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</si>
  <si>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</si>
  <si>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</si>
  <si>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</si>
  <si>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</si>
  <si>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</si>
  <si>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</si>
  <si>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</si>
  <si>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</si>
  <si>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</si>
  <si>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</si>
  <si>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</si>
  <si>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</si>
  <si>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</si>
  <si>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</si>
  <si>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</si>
  <si>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</si>
  <si>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</si>
  <si>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</si>
  <si>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</si>
  <si>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</si>
  <si>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</si>
  <si>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</si>
  <si>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</si>
  <si>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</si>
  <si>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</si>
  <si>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</si>
  <si>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</si>
  <si>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</si>
  <si>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</si>
  <si>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</si>
  <si>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</si>
  <si>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</si>
  <si>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</si>
  <si>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</si>
  <si>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</si>
  <si>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</si>
  <si>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</si>
  <si>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</si>
  <si>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</si>
  <si>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</si>
  <si>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</si>
  <si>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</si>
  <si>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</si>
  <si>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</si>
  <si>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</si>
  <si>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</si>
  <si>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</si>
  <si>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</si>
  <si>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</si>
  <si>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</si>
  <si>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</si>
  <si>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</si>
  <si>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</si>
  <si>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</si>
  <si>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</si>
  <si>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</si>
  <si>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</si>
  <si>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</si>
  <si>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</si>
  <si>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</si>
  <si>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</si>
  <si>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</si>
  <si>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</si>
  <si>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</si>
  <si>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</si>
  <si>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</si>
  <si>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</si>
  <si>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</si>
  <si>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</si>
  <si>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</si>
  <si>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</si>
  <si>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</si>
  <si>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</si>
  <si>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</si>
  <si>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</si>
  <si>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</si>
  <si>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</si>
  <si>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</si>
  <si>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</si>
  <si>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</si>
  <si>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</si>
  <si>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</si>
  <si>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</si>
  <si>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</si>
  <si>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</si>
  <si>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</si>
  <si>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</si>
  <si>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</si>
  <si>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</si>
  <si>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</si>
  <si>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</si>
  <si>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</si>
  <si>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</si>
  <si>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</si>
  <si>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</si>
  <si>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</si>
  <si>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</si>
  <si>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</si>
  <si>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</si>
  <si>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</si>
  <si>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</si>
  <si>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</si>
  <si>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</si>
  <si>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</si>
  <si>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</si>
  <si>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</si>
  <si>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</si>
  <si>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</si>
  <si>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</si>
  <si>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</si>
  <si>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</si>
  <si>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</si>
  <si>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</si>
  <si>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</si>
  <si>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</si>
  <si>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</si>
  <si>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</si>
  <si>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</si>
  <si>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</si>
  <si>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</si>
  <si>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</si>
  <si>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</si>
  <si>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</si>
  <si>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</si>
  <si>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</si>
  <si>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</si>
  <si>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</si>
  <si>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</si>
  <si>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</si>
  <si>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</si>
  <si>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</si>
  <si>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</si>
  <si>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</si>
  <si>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</si>
  <si>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</si>
  <si>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</si>
  <si>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</si>
  <si>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</si>
  <si>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</si>
  <si>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</si>
  <si>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</si>
  <si>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</si>
  <si>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</si>
  <si>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</si>
  <si>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</si>
  <si>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</si>
  <si>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</si>
  <si>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</si>
  <si>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</si>
  <si>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</si>
  <si>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</si>
  <si>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</si>
  <si>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</si>
  <si>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</si>
  <si>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</si>
  <si>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</si>
  <si>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</si>
  <si>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</si>
  <si>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</si>
  <si>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</si>
  <si>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</si>
  <si>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</si>
  <si>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</si>
  <si>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</si>
  <si>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</si>
  <si>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</si>
  <si>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</si>
  <si>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</si>
  <si>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</si>
  <si>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</si>
  <si>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</si>
  <si>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</si>
  <si>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</si>
  <si>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</si>
  <si>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</si>
  <si>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</si>
  <si>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</si>
  <si>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</si>
  <si>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</si>
  <si>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</si>
  <si>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</si>
  <si>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</si>
  <si>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</si>
  <si>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</si>
  <si>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</si>
  <si>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</si>
  <si>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</si>
  <si>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</si>
  <si>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</si>
  <si>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</si>
  <si>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</si>
  <si>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</si>
  <si>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</si>
  <si>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</si>
  <si>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</si>
  <si>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</si>
  <si>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</si>
  <si>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</si>
  <si>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</si>
  <si>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</si>
  <si>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</si>
  <si>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</si>
  <si>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</si>
  <si>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</si>
  <si>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</si>
  <si>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</si>
  <si>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</si>
  <si>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</si>
  <si>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</si>
  <si>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</si>
  <si>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</si>
  <si>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</si>
  <si>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</si>
  <si>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</si>
  <si>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</si>
  <si>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</si>
  <si>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</si>
  <si>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</si>
  <si>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</si>
  <si>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</si>
  <si>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</si>
  <si>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</si>
  <si>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</si>
  <si>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</si>
  <si>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</si>
  <si>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</si>
  <si>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</si>
  <si>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</si>
  <si>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</si>
  <si>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</si>
  <si>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</si>
  <si>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</si>
  <si>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</si>
  <si>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</si>
  <si>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</si>
  <si>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</si>
  <si>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</si>
  <si>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</si>
  <si>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</si>
  <si>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</si>
  <si>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</si>
  <si>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</si>
  <si>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</si>
  <si>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</si>
  <si>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</si>
  <si>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</si>
  <si>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</si>
  <si>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</si>
  <si>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</si>
  <si>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</si>
  <si>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</si>
  <si>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</si>
  <si>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</si>
  <si>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</si>
  <si>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</si>
  <si>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</si>
  <si>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</si>
  <si>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</si>
  <si>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</si>
  <si>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</si>
  <si>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</si>
  <si>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</si>
  <si>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</si>
  <si>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</si>
  <si>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</si>
  <si>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</si>
  <si>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</si>
  <si>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</si>
  <si>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</si>
  <si>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</si>
  <si>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</si>
  <si>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</si>
  <si>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</si>
  <si>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</si>
  <si>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</si>
  <si>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</si>
  <si>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</si>
  <si>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</si>
  <si>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</si>
  <si>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</si>
  <si>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</si>
  <si>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</si>
  <si>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</si>
  <si>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</si>
  <si>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</si>
  <si>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</si>
  <si>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</si>
  <si>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</si>
  <si>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</si>
  <si>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</si>
  <si>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</si>
  <si>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</si>
  <si>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</si>
  <si>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</si>
  <si>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</si>
  <si>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</si>
  <si>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</si>
  <si>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</si>
  <si>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</si>
  <si>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</si>
  <si>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</si>
  <si>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</si>
  <si>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</si>
  <si>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</si>
  <si>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</si>
  <si>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</si>
  <si>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</si>
  <si>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</si>
  <si>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</si>
  <si>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</si>
  <si>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</si>
  <si>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</si>
  <si>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</si>
  <si>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</si>
  <si>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</si>
  <si>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</si>
  <si>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</si>
  <si>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</si>
  <si>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</si>
  <si>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</si>
  <si>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</si>
  <si>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</si>
  <si>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</si>
  <si>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</si>
  <si>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</si>
  <si>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</si>
  <si>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</si>
  <si>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</si>
  <si>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</si>
  <si>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</si>
  <si>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</si>
  <si>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</si>
  <si>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</si>
  <si>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</si>
  <si>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</si>
  <si>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</si>
  <si>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</si>
  <si>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</si>
  <si>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</si>
  <si>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</si>
  <si>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</si>
  <si>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</si>
  <si>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</si>
  <si>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</si>
  <si>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</si>
  <si>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</si>
  <si>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</si>
  <si>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</si>
  <si>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</si>
  <si>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</si>
  <si>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</si>
  <si>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</si>
  <si>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</si>
  <si>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</si>
  <si>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</si>
  <si>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</si>
  <si>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</si>
  <si>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</si>
  <si>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</si>
  <si>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</si>
  <si>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</si>
  <si>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</si>
  <si>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</si>
  <si>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</si>
  <si>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</si>
  <si>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</si>
  <si>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</si>
  <si>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</si>
  <si>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</si>
  <si>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</si>
  <si>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</si>
  <si>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</si>
  <si>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</si>
  <si>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</si>
  <si>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</si>
  <si>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</si>
  <si>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</si>
  <si>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</si>
  <si>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</si>
  <si>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</si>
  <si>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</si>
  <si>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</si>
  <si>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</si>
  <si>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</si>
  <si>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</si>
  <si>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</si>
  <si>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</si>
  <si>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</si>
  <si>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</si>
  <si>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</si>
  <si>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</si>
  <si>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</si>
  <si>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</si>
  <si>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</si>
  <si>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</si>
  <si>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</si>
  <si>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</si>
  <si>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</si>
  <si>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</si>
  <si>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</si>
  <si>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</si>
  <si>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</si>
  <si>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</si>
  <si>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</si>
  <si>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</si>
  <si>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</si>
  <si>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</si>
  <si>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</si>
  <si>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</si>
  <si>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</si>
  <si>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</si>
  <si>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</si>
  <si>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</si>
  <si>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</si>
  <si>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</si>
  <si>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</si>
  <si>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</si>
  <si>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</si>
  <si>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</si>
  <si>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</si>
  <si>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</si>
  <si>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</si>
  <si>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</si>
  <si>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</si>
  <si>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</si>
  <si>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</si>
  <si>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</si>
  <si>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</si>
  <si>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</si>
  <si>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</si>
  <si>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</si>
  <si>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</si>
  <si>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</si>
  <si>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</si>
  <si>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</si>
  <si>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</si>
  <si>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</si>
  <si>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</si>
  <si>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</si>
  <si>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</si>
  <si>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</si>
  <si>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</si>
  <si>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</si>
  <si>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</si>
  <si>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</si>
  <si>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</si>
  <si>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</si>
  <si>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</si>
  <si>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</si>
  <si>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</si>
  <si>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</si>
  <si>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</si>
  <si>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</si>
  <si>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</si>
  <si>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</si>
  <si>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</si>
  <si>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</si>
  <si>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</si>
  <si>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</si>
  <si>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</si>
  <si>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</si>
  <si>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</si>
  <si>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</si>
  <si>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</si>
  <si>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</si>
  <si>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</si>
  <si>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</si>
  <si>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</si>
  <si>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</si>
  <si>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</si>
  <si>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</si>
  <si>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</si>
  <si>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</si>
  <si>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</si>
  <si>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</si>
  <si>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</si>
  <si>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</si>
  <si>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</si>
  <si>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</si>
  <si>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</si>
  <si>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</si>
  <si>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</si>
  <si>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</si>
  <si>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</si>
  <si>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</si>
  <si>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</si>
  <si>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</si>
  <si>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</si>
  <si>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</si>
  <si>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</si>
  <si>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</si>
  <si>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</si>
  <si>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</si>
  <si>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</si>
  <si>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</si>
  <si>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</si>
  <si>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</si>
  <si>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</si>
  <si>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</si>
  <si>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</si>
  <si>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</si>
  <si>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</si>
  <si>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</si>
  <si>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</si>
  <si>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</si>
  <si>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</si>
  <si>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</si>
  <si>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</si>
  <si>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</si>
  <si>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</si>
  <si>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</si>
  <si>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</si>
  <si>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</si>
  <si>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</si>
  <si>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</si>
  <si>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</si>
  <si>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</si>
  <si>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</si>
  <si>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</si>
  <si>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</si>
  <si>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</si>
  <si>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</si>
  <si>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</si>
  <si>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</si>
  <si>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</si>
  <si>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</si>
  <si>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</si>
  <si>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</si>
  <si>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</si>
  <si>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</si>
  <si>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</si>
  <si>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</si>
  <si>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</si>
  <si>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</si>
  <si>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</si>
  <si>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</si>
  <si>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</si>
  <si>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</si>
  <si>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</si>
  <si>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</si>
  <si>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</si>
  <si>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</si>
  <si>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</si>
  <si>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</si>
  <si>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</si>
  <si>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</si>
  <si>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</si>
  <si>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</si>
  <si>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</si>
  <si>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</si>
  <si>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</si>
  <si>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</si>
  <si>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</si>
  <si>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</si>
  <si>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</si>
  <si>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</si>
  <si>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</si>
  <si>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</si>
  <si>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</si>
  <si>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</si>
  <si>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</si>
  <si>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</si>
  <si>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</si>
  <si>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</si>
  <si>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</si>
  <si>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</si>
  <si>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</si>
  <si>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</si>
  <si>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</si>
  <si>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</si>
  <si>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</si>
  <si>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</si>
  <si>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</si>
  <si>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</si>
  <si>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</si>
  <si>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</si>
  <si>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</si>
  <si>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</si>
  <si>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</si>
  <si>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</si>
  <si>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</si>
  <si>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</si>
  <si>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</si>
  <si>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</si>
  <si>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</si>
  <si>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</si>
  <si>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</si>
  <si>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</si>
  <si>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</si>
  <si>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</si>
  <si>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</si>
  <si>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</si>
  <si>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</si>
  <si>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</si>
  <si>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</si>
  <si>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</si>
  <si>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</si>
  <si>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</si>
  <si>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</si>
  <si>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</si>
  <si>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</si>
  <si>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</si>
  <si>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</si>
  <si>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</si>
  <si>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</si>
  <si>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</si>
  <si>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</si>
  <si>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</si>
  <si>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</si>
  <si>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</si>
  <si>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</si>
  <si>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</si>
  <si>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</si>
  <si>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</si>
  <si>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</si>
  <si>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</si>
  <si>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</si>
  <si>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</si>
  <si>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</si>
  <si>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</si>
  <si>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</si>
  <si>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</si>
  <si>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</si>
  <si>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</si>
  <si>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</si>
  <si>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</si>
  <si>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</si>
  <si>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</si>
  <si>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</si>
  <si>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</si>
  <si>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</si>
  <si>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</si>
  <si>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</si>
  <si>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</si>
  <si>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</si>
  <si>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</si>
  <si>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</si>
  <si>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</si>
  <si>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</si>
  <si>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</si>
  <si>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</si>
  <si>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</si>
  <si>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</si>
  <si>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</si>
  <si>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</si>
  <si>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</si>
  <si>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</si>
  <si>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</si>
  <si>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</si>
  <si>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</si>
  <si>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</si>
  <si>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</si>
  <si>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</si>
  <si>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</si>
  <si>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</si>
  <si>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</si>
  <si>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</si>
  <si>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</si>
  <si>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</si>
  <si>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</si>
  <si>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</si>
  <si>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</si>
  <si>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</si>
  <si>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</si>
  <si>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</si>
  <si>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</si>
  <si>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</si>
  <si>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</si>
  <si>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</si>
  <si>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</si>
  <si>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</si>
  <si>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</si>
  <si>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</si>
  <si>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</si>
  <si>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</si>
  <si>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</si>
  <si>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</si>
  <si>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</si>
  <si>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</si>
  <si>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</si>
  <si>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</si>
  <si>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</si>
  <si>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</si>
  <si>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</si>
  <si>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</si>
  <si>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</si>
  <si>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</si>
  <si>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</si>
  <si>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</si>
  <si>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</si>
  <si>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</si>
  <si>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</si>
  <si>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</si>
  <si>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</si>
  <si>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</si>
  <si>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</si>
  <si>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</si>
  <si>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</si>
  <si>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</si>
  <si>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</si>
  <si>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</si>
  <si>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</si>
  <si>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</si>
  <si>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</si>
  <si>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</si>
  <si>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</si>
  <si>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</si>
  <si>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</si>
  <si>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</si>
  <si>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</si>
  <si>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</si>
  <si>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</si>
  <si>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</si>
  <si>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</si>
  <si>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</si>
  <si>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</si>
  <si>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</si>
  <si>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</si>
  <si>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</si>
  <si>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</si>
  <si>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</si>
  <si>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</si>
  <si>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</si>
  <si>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</si>
  <si>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</si>
  <si>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</si>
  <si>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</si>
  <si>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</si>
  <si>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</si>
  <si>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</si>
  <si>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</si>
  <si>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</si>
  <si>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</si>
  <si>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</si>
  <si>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</si>
  <si>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</si>
  <si>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</si>
  <si>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</si>
  <si>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</si>
  <si>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</si>
  <si>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</si>
  <si>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</si>
  <si>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</si>
  <si>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</si>
  <si>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</si>
  <si>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</si>
  <si>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</si>
  <si>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</si>
  <si>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</si>
  <si>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</si>
  <si>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</si>
  <si>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</si>
  <si>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</si>
  <si>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</si>
  <si>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</si>
  <si>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</si>
  <si>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</si>
  <si>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</si>
  <si>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</si>
  <si>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</si>
  <si>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</si>
  <si>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</si>
  <si>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</si>
  <si>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</si>
  <si>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</si>
  <si>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</si>
  <si>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</si>
  <si>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</si>
  <si>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</si>
  <si>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</si>
  <si>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</si>
  <si>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</si>
  <si>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</si>
  <si>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</si>
  <si>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</si>
  <si>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</si>
  <si>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</si>
  <si>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</si>
  <si>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</si>
  <si>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</si>
  <si>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</si>
  <si>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</si>
  <si>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</si>
  <si>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</si>
  <si>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</si>
  <si>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</si>
  <si>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</si>
  <si>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</si>
  <si>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</si>
  <si>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</si>
  <si>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</si>
  <si>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</si>
  <si>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</si>
  <si>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</si>
  <si>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</si>
  <si>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</si>
  <si>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</si>
  <si>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</si>
  <si>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</si>
  <si>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</si>
  <si>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</si>
  <si>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</si>
  <si>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</si>
  <si>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</si>
  <si>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</si>
  <si>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</si>
  <si>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</si>
  <si>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</si>
  <si>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</si>
  <si>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</si>
  <si>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</si>
  <si>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</si>
  <si>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</si>
  <si>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</si>
  <si>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</si>
  <si>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</si>
  <si>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</si>
  <si>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</si>
  <si>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</si>
  <si>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</si>
  <si>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</si>
  <si>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</si>
  <si>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</si>
  <si>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</si>
  <si>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</si>
  <si>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</si>
  <si>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</si>
  <si>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</si>
  <si>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</si>
  <si>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</si>
  <si>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</si>
  <si>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</si>
  <si>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</si>
  <si>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</si>
  <si>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</si>
  <si>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</si>
  <si>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</si>
  <si>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</si>
  <si>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</si>
  <si>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</si>
  <si>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</si>
  <si>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</si>
  <si>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</si>
  <si>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</si>
  <si>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</si>
  <si>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</si>
  <si>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</si>
  <si>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</si>
  <si>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</si>
  <si>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</si>
  <si>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</si>
  <si>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</si>
  <si>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</si>
  <si>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</si>
  <si>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</si>
  <si>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</si>
  <si>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</si>
  <si>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</si>
  <si>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</si>
  <si>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</si>
  <si>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</si>
  <si>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</si>
  <si>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</si>
  <si>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</si>
  <si>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</si>
  <si>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</si>
  <si>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</si>
  <si>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</si>
  <si>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</si>
  <si>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</si>
  <si>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</si>
  <si>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</si>
  <si>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</si>
  <si>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</si>
  <si>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</si>
  <si>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</si>
  <si>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</si>
  <si>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</si>
  <si>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</si>
  <si>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</si>
  <si>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</si>
  <si>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</si>
  <si>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</si>
  <si>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</si>
  <si>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</si>
  <si>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</si>
  <si>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</si>
  <si>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</si>
  <si>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</si>
  <si>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</si>
  <si>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</si>
  <si>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</si>
  <si>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</si>
  <si>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</si>
  <si>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</si>
  <si>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</si>
  <si>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</si>
  <si>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</si>
  <si>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</si>
  <si>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</si>
  <si>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</si>
  <si>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</si>
  <si>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</si>
  <si>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</si>
  <si>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</si>
  <si>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</si>
  <si>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</si>
  <si>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</si>
  <si>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</si>
  <si>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</si>
  <si>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</si>
  <si>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</si>
  <si>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</si>
  <si>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</si>
  <si>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</si>
  <si>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</si>
  <si>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</si>
  <si>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</si>
  <si>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</si>
  <si>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</si>
  <si>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</si>
  <si>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</si>
  <si>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</si>
  <si>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</si>
  <si>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</si>
  <si>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</si>
  <si>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</si>
  <si>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</si>
  <si>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</si>
  <si>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</si>
  <si>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</si>
  <si>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</si>
  <si>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</si>
  <si>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</si>
  <si>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</si>
  <si>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</si>
  <si>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</si>
  <si>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</si>
  <si>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</si>
  <si>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</si>
  <si>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</si>
  <si>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</si>
  <si>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</si>
  <si>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</si>
  <si>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</si>
  <si>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</si>
  <si>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</si>
  <si>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</si>
  <si>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</si>
  <si>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</si>
  <si>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</si>
  <si>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</si>
  <si>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</si>
  <si>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</si>
  <si>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</si>
  <si>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</si>
  <si>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</si>
  <si>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</si>
  <si>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</si>
  <si>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</si>
  <si>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</si>
  <si>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</si>
  <si>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</si>
  <si>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</si>
  <si>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</si>
  <si>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</si>
  <si>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</si>
  <si>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</si>
  <si>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</si>
  <si>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</si>
  <si>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</si>
  <si>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</si>
  <si>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</si>
  <si>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</si>
  <si>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</si>
  <si>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</si>
  <si>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</si>
  <si>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</si>
  <si>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</si>
  <si>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</si>
  <si>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</si>
  <si>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</si>
  <si>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</si>
  <si>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</si>
  <si>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</si>
  <si>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</si>
  <si>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</si>
  <si>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</si>
  <si>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</si>
  <si>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</si>
  <si>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</si>
  <si>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</si>
  <si>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</si>
  <si>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</si>
  <si>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</si>
  <si>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</si>
  <si>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</si>
  <si>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</si>
  <si>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</si>
  <si>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</si>
  <si>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</si>
  <si>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</si>
  <si>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</si>
  <si>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</si>
  <si>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</si>
  <si>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</si>
  <si>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</si>
  <si>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</si>
  <si>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</si>
  <si>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</si>
  <si>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</si>
  <si>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</si>
  <si>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</si>
  <si>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</si>
  <si>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</si>
  <si>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</si>
  <si>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</si>
  <si>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</si>
  <si>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</si>
  <si>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</si>
  <si>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</si>
  <si>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</si>
  <si>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</si>
  <si>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</si>
  <si>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</si>
  <si>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</si>
  <si>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</si>
  <si>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</si>
  <si>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</si>
  <si>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</si>
  <si>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</si>
  <si>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</si>
  <si>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</si>
  <si>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</si>
  <si>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</si>
  <si>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</si>
  <si>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</si>
  <si>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</si>
  <si>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</si>
  <si>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</si>
  <si>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</si>
  <si>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</si>
  <si>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</si>
  <si>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</si>
  <si>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</si>
  <si>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</si>
  <si>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</si>
  <si>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</si>
  <si>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</si>
  <si>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</si>
  <si>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</si>
  <si>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</si>
  <si>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</si>
  <si>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</si>
  <si>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</si>
  <si>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</si>
  <si>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</si>
  <si>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</si>
  <si>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</si>
  <si>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</si>
  <si>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</si>
  <si>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</si>
  <si>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</si>
  <si>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</si>
  <si>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</si>
  <si>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</si>
  <si>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</si>
  <si>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</si>
  <si>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</si>
  <si>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</si>
  <si>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</si>
  <si>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</si>
  <si>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</si>
  <si>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</si>
  <si>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</si>
  <si>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</si>
  <si>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</si>
  <si>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</si>
  <si>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</si>
  <si>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</si>
  <si>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</si>
  <si>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</si>
  <si>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</si>
  <si>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</si>
  <si>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</si>
  <si>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</si>
  <si>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</si>
  <si>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</si>
  <si>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</si>
  <si>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</si>
  <si>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</si>
  <si>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</si>
  <si>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</si>
  <si>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</si>
  <si>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</si>
  <si>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</si>
  <si>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</si>
  <si>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</si>
  <si>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</si>
  <si>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</si>
  <si>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</si>
  <si>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</si>
  <si>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</si>
  <si>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</si>
  <si>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</si>
  <si>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</si>
  <si>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</si>
  <si>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</si>
  <si>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</si>
  <si>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</si>
  <si>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</si>
  <si>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</si>
  <si>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</si>
  <si>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</si>
  <si>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</si>
  <si>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</si>
  <si>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</si>
  <si>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</si>
  <si>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</si>
  <si>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</si>
  <si>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</si>
  <si>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</si>
  <si>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</si>
  <si>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</si>
  <si>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</si>
  <si>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</si>
  <si>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</si>
  <si>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</si>
  <si>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</si>
  <si>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</si>
  <si>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</si>
  <si>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</si>
  <si>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</si>
  <si>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</si>
  <si>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</si>
  <si>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</si>
  <si>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</si>
  <si>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</si>
  <si>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</si>
  <si>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</si>
  <si>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</si>
  <si>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</si>
  <si>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</si>
  <si>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</si>
  <si>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</si>
  <si>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</si>
  <si>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</si>
  <si>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</si>
  <si>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</si>
  <si>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</si>
  <si>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</si>
  <si>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</si>
  <si>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</si>
  <si>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</si>
  <si>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</si>
  <si>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</si>
  <si>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</si>
  <si>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</si>
  <si>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</si>
  <si>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</si>
  <si>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</si>
  <si>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</si>
  <si>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</si>
  <si>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</si>
  <si>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</si>
  <si>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</si>
  <si>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</si>
  <si>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</si>
  <si>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</si>
  <si>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</si>
  <si>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</si>
  <si>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</si>
  <si>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</si>
  <si>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</si>
  <si>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</si>
  <si>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</si>
  <si>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</si>
  <si>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</si>
  <si>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</si>
  <si>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</si>
  <si>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</si>
  <si>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</si>
  <si>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</si>
  <si>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</si>
  <si>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</si>
  <si>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</si>
  <si>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</si>
  <si>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</si>
  <si>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</si>
  <si>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</si>
  <si>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</si>
  <si>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</si>
  <si>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</si>
  <si>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</si>
  <si>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</si>
  <si>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</si>
  <si>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</si>
  <si>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</si>
  <si>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</si>
  <si>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</si>
  <si>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</si>
  <si>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</si>
  <si>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</si>
  <si>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</si>
  <si>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</si>
  <si>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</si>
  <si>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</si>
  <si>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</si>
  <si>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</si>
  <si>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</si>
  <si>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</si>
  <si>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</si>
  <si>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</si>
  <si>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</si>
  <si>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</si>
  <si>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</si>
  <si>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</si>
  <si>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</si>
  <si>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</si>
  <si>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</si>
  <si>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</si>
  <si>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</si>
  <si>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</si>
  <si>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</si>
  <si>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</si>
  <si>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</si>
  <si>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</si>
  <si>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</si>
  <si>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</si>
  <si>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</si>
  <si>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</si>
  <si>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</si>
  <si>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</si>
  <si>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</si>
  <si>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</si>
  <si>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</si>
  <si>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</si>
  <si>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</si>
  <si>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</si>
  <si>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</si>
  <si>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</si>
  <si>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</si>
  <si>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</si>
  <si>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</si>
  <si>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</si>
  <si>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</si>
  <si>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</si>
  <si>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</si>
  <si>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</si>
  <si>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</si>
  <si>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</si>
  <si>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</si>
  <si>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</si>
  <si>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</si>
  <si>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</si>
  <si>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</si>
  <si>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</si>
  <si>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</si>
  <si>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</si>
  <si>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</si>
  <si>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</si>
  <si>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</si>
  <si>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</si>
  <si>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</si>
  <si>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</si>
  <si>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</si>
  <si>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</si>
  <si>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</si>
  <si>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</si>
  <si>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</si>
  <si>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</si>
  <si>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</si>
  <si>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</si>
  <si>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</si>
  <si>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</si>
  <si>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</si>
  <si>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</si>
  <si>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</si>
  <si>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</si>
  <si>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</si>
  <si>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</si>
  <si>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</si>
  <si>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</si>
  <si>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</si>
  <si>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</si>
  <si>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</si>
  <si>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</si>
  <si>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</si>
  <si>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</si>
  <si>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</si>
  <si>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</si>
  <si>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</si>
  <si>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</si>
  <si>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</si>
  <si>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</si>
  <si>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</si>
  <si>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</si>
  <si>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</si>
  <si>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</si>
  <si>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</si>
  <si>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</si>
  <si>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</si>
  <si>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</si>
  <si>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</si>
  <si>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</si>
  <si>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</si>
  <si>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</si>
  <si>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</si>
  <si>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</si>
  <si>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</si>
  <si>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</si>
  <si>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</si>
  <si>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</si>
  <si>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</si>
  <si>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</si>
  <si>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</si>
  <si>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</si>
  <si>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</si>
  <si>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</si>
  <si>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</si>
  <si>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</si>
  <si>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</si>
  <si>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</si>
  <si>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</si>
  <si>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</si>
  <si>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</si>
  <si>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</si>
  <si>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</si>
  <si>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</si>
  <si>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</si>
  <si>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</si>
  <si>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</si>
  <si>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</si>
  <si>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</si>
  <si>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</si>
  <si>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</si>
  <si>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</si>
  <si>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</si>
  <si>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</si>
  <si>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</si>
  <si>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</si>
  <si>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</si>
  <si>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</si>
  <si>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</si>
  <si>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</si>
  <si>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</si>
  <si>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</si>
  <si>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</si>
  <si>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</si>
  <si>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</si>
  <si>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</si>
  <si>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</si>
  <si>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</si>
  <si>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</si>
  <si>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</si>
  <si>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</si>
  <si>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</si>
  <si>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</si>
  <si>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</si>
  <si>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</si>
  <si>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</si>
  <si>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</si>
  <si>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</si>
  <si>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</si>
  <si>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</si>
  <si>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</si>
  <si>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</si>
  <si>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</si>
  <si>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</si>
  <si>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</si>
  <si>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</si>
  <si>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</si>
  <si>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</si>
  <si>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</si>
  <si>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</si>
  <si>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</si>
  <si>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</si>
  <si>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</si>
  <si>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</si>
  <si>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</si>
  <si>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</si>
  <si>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</si>
  <si>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</si>
  <si>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</si>
  <si>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</si>
  <si>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</si>
  <si>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</si>
  <si>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</si>
  <si>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</si>
  <si>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</si>
  <si>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</si>
  <si>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</si>
  <si>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</si>
  <si>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</si>
  <si>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</si>
  <si>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</si>
  <si>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</si>
  <si>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</si>
  <si>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</si>
  <si>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</si>
  <si>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</si>
  <si>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</si>
  <si>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</si>
  <si>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</si>
  <si>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</si>
  <si>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</si>
  <si>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</si>
  <si>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</si>
  <si>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</si>
  <si>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</si>
  <si>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</si>
  <si>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</si>
  <si>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</si>
  <si>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</si>
  <si>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</si>
  <si>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</si>
  <si>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</si>
  <si>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</si>
  <si>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</si>
  <si>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</si>
  <si>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</si>
  <si>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</si>
  <si>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</si>
  <si>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</si>
  <si>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</si>
  <si>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</si>
  <si>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</si>
  <si>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</si>
  <si>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</si>
  <si>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</si>
  <si>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</si>
  <si>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</si>
  <si>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</si>
  <si>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</si>
  <si>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</si>
  <si>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</si>
  <si>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</si>
  <si>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</si>
  <si>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</si>
  <si>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</si>
  <si>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</si>
  <si>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</si>
  <si>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</si>
  <si>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</si>
  <si>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</si>
  <si>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</si>
  <si>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</si>
  <si>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</si>
  <si>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</si>
  <si>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</si>
  <si>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</si>
  <si>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</si>
  <si>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</si>
  <si>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</si>
  <si>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</si>
  <si>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</si>
  <si>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</si>
  <si>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</si>
  <si>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</si>
  <si>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</si>
  <si>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</si>
  <si>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</si>
  <si>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</si>
  <si>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</si>
  <si>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</si>
  <si>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</si>
  <si>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</si>
  <si>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</si>
  <si>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</si>
  <si>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</si>
  <si>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</si>
  <si>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</si>
  <si>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</si>
  <si>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</si>
  <si>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</si>
  <si>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</si>
  <si>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</si>
  <si>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</si>
  <si>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</si>
  <si>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</si>
  <si>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</si>
  <si>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</si>
  <si>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</si>
  <si>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</si>
  <si>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</si>
  <si>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</si>
  <si>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</si>
  <si>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</si>
  <si>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</si>
  <si>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</si>
  <si>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</si>
  <si>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</si>
  <si>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</si>
  <si>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</si>
  <si>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</si>
  <si>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</si>
  <si>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</si>
  <si>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</si>
  <si>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</si>
  <si>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</si>
  <si>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</si>
  <si>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</si>
  <si>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</si>
  <si>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</si>
  <si>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</si>
  <si>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</si>
  <si>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</si>
  <si>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</si>
  <si>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</si>
  <si>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</si>
  <si>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</si>
  <si>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</si>
  <si>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</si>
  <si>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</si>
  <si>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</si>
  <si>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</si>
  <si>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</si>
  <si>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</si>
  <si>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</si>
  <si>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</si>
  <si>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</si>
  <si>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</si>
  <si>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</si>
  <si>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</si>
  <si>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</si>
  <si>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</si>
  <si>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</si>
  <si>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</si>
  <si>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</si>
  <si>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</si>
  <si>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</si>
  <si>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</si>
  <si>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</si>
  <si>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</si>
  <si>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</si>
  <si>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</si>
  <si>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</si>
  <si>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</si>
  <si>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</si>
  <si>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</si>
  <si>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</si>
  <si>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</si>
  <si>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</si>
  <si>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</si>
  <si>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</si>
  <si>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</si>
  <si>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</si>
  <si>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</si>
  <si>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</si>
  <si>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</si>
  <si>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</si>
  <si>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</si>
  <si>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</si>
  <si>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</si>
  <si>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</si>
  <si>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</si>
  <si>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</si>
  <si>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</si>
  <si>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</si>
  <si>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</si>
  <si>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</si>
  <si>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</si>
  <si>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</si>
  <si>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</si>
  <si>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</si>
  <si>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</si>
  <si>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</si>
  <si>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</si>
  <si>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</si>
  <si>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</si>
  <si>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</si>
  <si>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</si>
  <si>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</si>
  <si>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</si>
  <si>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</si>
  <si>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</si>
  <si>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</si>
  <si>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</si>
  <si>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</si>
  <si>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</si>
  <si>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</si>
  <si>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</si>
  <si>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</si>
  <si>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</si>
  <si>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</si>
  <si>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</si>
  <si>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</si>
  <si>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</si>
  <si>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</si>
  <si>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</si>
  <si>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</si>
  <si>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</si>
  <si>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</si>
  <si>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</si>
  <si>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</si>
  <si>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</si>
  <si>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</si>
  <si>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</si>
  <si>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</si>
  <si>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</si>
  <si>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</si>
  <si>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</si>
  <si>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</si>
  <si>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</si>
  <si>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</si>
  <si>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</si>
  <si>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</si>
  <si>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</si>
  <si>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</si>
  <si>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</si>
  <si>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</si>
  <si>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</si>
  <si>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</si>
  <si>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</si>
  <si>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</si>
  <si>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</si>
  <si>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</si>
  <si>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</si>
  <si>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</si>
  <si>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</si>
  <si>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</si>
  <si>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</si>
  <si>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</si>
  <si>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</si>
  <si>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</si>
  <si>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</si>
  <si>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</si>
  <si>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</si>
  <si>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</si>
  <si>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</si>
  <si>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</si>
  <si>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</si>
  <si>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</si>
  <si>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</si>
  <si>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</si>
  <si>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</si>
  <si>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</si>
  <si>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</si>
  <si>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</si>
  <si>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</si>
  <si>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</si>
  <si>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</si>
  <si>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</si>
  <si>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</si>
  <si>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</si>
  <si>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</si>
  <si>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</si>
  <si>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</si>
  <si>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</si>
  <si>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</si>
  <si>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</si>
  <si>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</si>
  <si>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</si>
  <si>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</si>
  <si>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</si>
  <si>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</si>
  <si>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</si>
  <si>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</si>
  <si>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</si>
  <si>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</si>
  <si>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</si>
  <si>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</si>
  <si>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</si>
  <si>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</si>
  <si>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</si>
  <si>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</si>
  <si>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</si>
  <si>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</si>
  <si>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</si>
  <si>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</si>
  <si>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</si>
  <si>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</si>
  <si>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</si>
  <si>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</si>
  <si>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</si>
  <si>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</si>
  <si>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</si>
  <si>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</si>
  <si>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</si>
  <si>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</si>
  <si>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</si>
  <si>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</si>
  <si>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</si>
  <si>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</si>
  <si>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</si>
  <si>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</si>
  <si>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</si>
  <si>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</si>
  <si>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</si>
  <si>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</si>
  <si>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</si>
  <si>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</si>
  <si>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</si>
  <si>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</si>
  <si>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</si>
  <si>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</si>
  <si>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</si>
  <si>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</si>
  <si>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</si>
  <si>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</si>
  <si>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</si>
  <si>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</si>
  <si>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</si>
  <si>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</si>
  <si>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</si>
  <si>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</si>
  <si>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</si>
  <si>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</si>
  <si>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</si>
  <si>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</si>
  <si>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</si>
  <si>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</si>
  <si>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</si>
  <si>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</si>
  <si>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</si>
  <si>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</si>
  <si>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</si>
  <si>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</si>
  <si>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</si>
  <si>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</si>
  <si>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</si>
  <si>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</si>
  <si>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</si>
  <si>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</si>
  <si>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</si>
  <si>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</si>
  <si>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</si>
  <si>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</si>
  <si>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</si>
  <si>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</si>
  <si>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</si>
  <si>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</si>
  <si>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</si>
  <si>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</si>
  <si>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</si>
  <si>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</si>
  <si>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</si>
  <si>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</si>
  <si>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</si>
  <si>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</si>
  <si>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</si>
  <si>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</si>
  <si>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</si>
  <si>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</si>
  <si>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</si>
  <si>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</si>
  <si>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</si>
  <si>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</si>
  <si>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</si>
  <si>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</si>
  <si>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</si>
  <si>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</si>
  <si>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</si>
  <si>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</si>
  <si>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</si>
  <si>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</si>
  <si>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</si>
  <si>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</si>
  <si>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</si>
  <si>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</si>
  <si>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</si>
  <si>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</si>
  <si>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</si>
  <si>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</si>
  <si>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</si>
  <si>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</si>
  <si>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</si>
  <si>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</si>
  <si>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</si>
  <si>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</si>
  <si>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</si>
  <si>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</si>
  <si>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</si>
  <si>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</si>
  <si>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</si>
  <si>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</si>
  <si>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</si>
  <si>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</si>
  <si>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</si>
  <si>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</si>
  <si>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</si>
  <si>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</si>
  <si>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</si>
  <si>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</si>
  <si>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</si>
  <si>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</si>
  <si>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</si>
  <si>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</si>
  <si>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</si>
  <si>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</si>
  <si>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</si>
  <si>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</si>
  <si>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</si>
  <si>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</si>
  <si>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</si>
  <si>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</si>
  <si>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</si>
  <si>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</si>
  <si>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</si>
  <si>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</si>
  <si>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</si>
  <si>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</si>
  <si>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</si>
  <si>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</si>
  <si>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</si>
  <si>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</si>
  <si>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</si>
  <si>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</si>
  <si>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</si>
  <si>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</si>
  <si>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</si>
  <si>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</si>
  <si>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</si>
  <si>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</si>
  <si>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</si>
  <si>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</si>
  <si>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</si>
  <si>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</si>
  <si>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</si>
  <si>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</si>
  <si>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</si>
  <si>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</si>
  <si>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</si>
  <si>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</si>
  <si>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</si>
  <si>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</si>
  <si>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</si>
  <si>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</si>
  <si>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</si>
  <si>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</si>
  <si>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</si>
  <si>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</si>
  <si>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</si>
  <si>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</si>
  <si>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</si>
  <si>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</si>
  <si>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</si>
  <si>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</si>
  <si>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</si>
  <si>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</si>
  <si>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</si>
  <si>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</si>
  <si>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</si>
  <si>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</si>
  <si>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</si>
  <si>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</si>
  <si>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</si>
  <si>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</si>
  <si>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</si>
  <si>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</si>
  <si>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</si>
  <si>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</si>
  <si>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</si>
  <si>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</si>
  <si>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</si>
  <si>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</si>
  <si>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</si>
  <si>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</si>
  <si>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</si>
  <si>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</si>
  <si>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</si>
  <si>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</si>
  <si>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</si>
  <si>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</si>
  <si>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</si>
  <si>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</si>
  <si>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</si>
  <si>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</si>
  <si>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</si>
  <si>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</si>
  <si>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</si>
  <si>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</si>
  <si>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</si>
  <si>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</si>
  <si>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</si>
  <si>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</si>
  <si>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</si>
  <si>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</si>
  <si>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</si>
  <si>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</si>
  <si>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</si>
  <si>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</si>
  <si>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</si>
  <si>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</si>
  <si>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</si>
  <si>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</si>
  <si>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</si>
  <si>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</si>
  <si>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</si>
  <si>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</si>
  <si>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</si>
  <si>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</si>
  <si>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</si>
  <si>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</si>
  <si>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</si>
  <si>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</si>
  <si>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</si>
  <si>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</si>
  <si>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</si>
  <si>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</si>
  <si>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</si>
  <si>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</si>
  <si>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</si>
  <si>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</si>
  <si>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</si>
  <si>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</si>
  <si>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</si>
  <si>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</si>
  <si>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</si>
  <si>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</si>
  <si>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</si>
  <si>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</si>
  <si>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</si>
  <si>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</si>
  <si>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</si>
  <si>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</si>
  <si>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</si>
  <si>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</si>
  <si>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</si>
  <si>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</si>
  <si>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</si>
  <si>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</si>
  <si>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</si>
  <si>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</si>
  <si>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</si>
  <si>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</si>
  <si>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</si>
  <si>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</si>
  <si>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</si>
  <si>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</si>
  <si>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</si>
  <si>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</si>
  <si>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</si>
  <si>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</si>
  <si>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</si>
  <si>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</si>
  <si>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</si>
  <si>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</si>
  <si>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</si>
  <si>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</si>
  <si>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</si>
  <si>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</si>
  <si>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</si>
  <si>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</si>
  <si>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</si>
  <si>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</si>
  <si>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</si>
  <si>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</si>
  <si>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</si>
  <si>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</si>
  <si>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</si>
  <si>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</si>
  <si>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</si>
  <si>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</si>
  <si>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</si>
  <si>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</si>
  <si>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</si>
  <si>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</si>
  <si>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</si>
  <si>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</si>
  <si>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</si>
  <si>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</si>
  <si>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</si>
  <si>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</si>
  <si>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</si>
  <si>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</si>
  <si>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</si>
  <si>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</si>
  <si>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</si>
  <si>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</si>
  <si>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</si>
  <si>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</si>
  <si>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</si>
  <si>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</si>
  <si>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</si>
  <si>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</si>
  <si>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</si>
  <si>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</si>
  <si>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</si>
  <si>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</si>
  <si>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</si>
  <si>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</si>
  <si>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</si>
  <si>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</si>
  <si>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</si>
  <si>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</si>
  <si>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</si>
  <si>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</si>
  <si>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</si>
  <si>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</si>
  <si>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</si>
  <si>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</si>
  <si>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</si>
  <si>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</si>
  <si>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</si>
  <si>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</si>
  <si>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</si>
  <si>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</si>
  <si>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</si>
  <si>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</si>
  <si>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</si>
  <si>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</si>
  <si>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</si>
  <si>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</si>
  <si>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</si>
  <si>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</si>
  <si>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</si>
  <si>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</si>
  <si>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</si>
  <si>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</si>
  <si>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</si>
  <si>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</si>
  <si>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</si>
  <si>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</si>
  <si>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</si>
  <si>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</si>
  <si>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</si>
  <si>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</si>
  <si>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</si>
  <si>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</si>
  <si>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</si>
  <si>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</si>
  <si>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</si>
  <si>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</si>
  <si>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</si>
  <si>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</si>
  <si>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</si>
  <si>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</si>
  <si>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</si>
  <si>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</si>
  <si>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</si>
  <si>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</si>
  <si>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</si>
  <si>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</si>
  <si>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</si>
  <si>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</si>
  <si>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</si>
  <si>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</si>
  <si>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</si>
  <si>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</si>
  <si>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</si>
  <si>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</si>
  <si>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</si>
  <si>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</si>
  <si>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</si>
  <si>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</si>
  <si>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</si>
  <si>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</si>
  <si>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</si>
  <si>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</si>
  <si>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</si>
  <si>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</si>
  <si>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</si>
  <si>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</si>
  <si>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</si>
  <si>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</si>
  <si>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</si>
  <si>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</si>
  <si>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</si>
  <si>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</si>
  <si>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</si>
  <si>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</si>
  <si>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</si>
  <si>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</si>
  <si>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</si>
  <si>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</si>
  <si>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</si>
  <si>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</si>
  <si>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</si>
  <si>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</si>
  <si>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</si>
  <si>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</si>
  <si>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</si>
  <si>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</si>
  <si>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</si>
  <si>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</si>
  <si>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</si>
  <si>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</si>
  <si>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</si>
  <si>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</si>
  <si>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</si>
  <si>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</si>
  <si>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</si>
  <si>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</si>
  <si>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</si>
  <si>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</si>
  <si>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</si>
  <si>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</si>
  <si>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</si>
  <si>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</si>
  <si>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</si>
  <si>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</si>
  <si>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</si>
  <si>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</si>
  <si>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</si>
  <si>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</si>
  <si>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</si>
  <si>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</si>
  <si>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</si>
  <si>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</si>
  <si>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</si>
  <si>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</si>
  <si>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</si>
  <si>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</si>
  <si>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</si>
  <si>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</si>
  <si>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</si>
  <si>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</si>
  <si>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</si>
  <si>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</si>
  <si>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</si>
  <si>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</si>
  <si>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</si>
  <si>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</si>
  <si>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</si>
  <si>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</si>
  <si>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</si>
  <si>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</si>
  <si>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</si>
  <si>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</si>
  <si>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</si>
  <si>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</si>
  <si>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</si>
  <si>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</si>
  <si>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</si>
  <si>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</si>
  <si>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</si>
  <si>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</si>
  <si>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</si>
  <si>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</si>
  <si>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</si>
  <si>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</si>
  <si>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</si>
  <si>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</si>
  <si>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</si>
  <si>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</si>
  <si>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</si>
  <si>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</si>
  <si>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</si>
  <si>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</si>
  <si>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</si>
  <si>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</si>
  <si>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</si>
  <si>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</si>
  <si>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</si>
  <si>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</si>
  <si>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</si>
  <si>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</si>
  <si>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</si>
  <si>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</si>
  <si>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</si>
  <si>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</si>
  <si>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</si>
  <si>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</si>
  <si>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</si>
  <si>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</si>
  <si>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</si>
  <si>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</si>
  <si>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</si>
  <si>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</si>
  <si>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</si>
  <si>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</si>
  <si>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</si>
  <si>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</si>
  <si>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</si>
  <si>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</si>
  <si>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</si>
  <si>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</si>
  <si>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</si>
  <si>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</si>
  <si>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</si>
  <si>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</si>
  <si>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</si>
  <si>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</si>
  <si>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</si>
  <si>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</si>
  <si>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</si>
  <si>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</si>
  <si>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</si>
  <si>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</si>
  <si>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</si>
  <si>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</si>
  <si>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</si>
  <si>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</si>
  <si>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</si>
  <si>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</si>
  <si>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</si>
  <si>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</si>
  <si>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</si>
  <si>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</si>
  <si>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</si>
  <si>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</si>
  <si>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</si>
  <si>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</si>
  <si>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</si>
  <si>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</si>
  <si>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</si>
  <si>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</si>
  <si>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</si>
  <si>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</si>
  <si>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</si>
  <si>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</si>
  <si>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</si>
  <si>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</si>
  <si>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</si>
  <si>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</si>
  <si>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</si>
  <si>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</si>
  <si>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</si>
  <si>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</si>
  <si>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</si>
  <si>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</si>
  <si>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</si>
  <si>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</si>
  <si>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</si>
  <si>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</si>
  <si>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</si>
  <si>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</si>
  <si>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</si>
  <si>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</si>
  <si>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</si>
  <si>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</si>
  <si>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</si>
  <si>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</si>
  <si>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</si>
  <si>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</si>
  <si>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</si>
  <si>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</si>
  <si>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</si>
  <si>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</si>
  <si>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</si>
  <si>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</si>
  <si>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</si>
  <si>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</si>
  <si>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</si>
  <si>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</si>
  <si>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</si>
  <si>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</si>
  <si>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</si>
  <si>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</si>
  <si>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</si>
  <si>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</si>
  <si>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</si>
  <si>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</si>
  <si>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</si>
  <si>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</si>
  <si>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</si>
  <si>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</si>
  <si>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</si>
  <si>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</si>
  <si>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</si>
  <si>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</si>
  <si>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</si>
  <si>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</si>
  <si>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</si>
  <si>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</si>
  <si>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</si>
  <si>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</si>
  <si>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</si>
  <si>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</si>
  <si>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</si>
  <si>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</si>
  <si>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</si>
  <si>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</si>
  <si>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</si>
  <si>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</si>
  <si>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</si>
  <si>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</si>
  <si>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</si>
  <si>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</si>
  <si>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</si>
  <si>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</si>
  <si>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</si>
  <si>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</si>
  <si>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</si>
  <si>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</si>
  <si>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</si>
  <si>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</si>
  <si>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</si>
  <si>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</si>
  <si>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</si>
  <si>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</si>
  <si>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</si>
  <si>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</si>
  <si>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</si>
  <si>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</si>
  <si>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</si>
  <si>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</si>
  <si>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</si>
  <si>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</si>
  <si>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</si>
  <si>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</si>
  <si>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</si>
  <si>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</si>
  <si>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</si>
  <si>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</si>
  <si>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</si>
  <si>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</si>
  <si>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</si>
  <si>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</si>
  <si>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</si>
  <si>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</si>
  <si>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</si>
  <si>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</si>
  <si>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</si>
  <si>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</si>
  <si>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</si>
  <si>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</si>
  <si>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</si>
  <si>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</si>
  <si>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</si>
  <si>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</si>
  <si>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</si>
  <si>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</si>
  <si>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</si>
  <si>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</si>
  <si>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</si>
  <si>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</si>
  <si>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</si>
  <si>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</si>
  <si>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</si>
  <si>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</si>
  <si>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</si>
  <si>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</si>
  <si>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</si>
  <si>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</si>
  <si>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</si>
  <si>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</si>
  <si>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</si>
  <si>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</si>
  <si>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</si>
  <si>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</si>
  <si>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</si>
  <si>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</si>
  <si>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</si>
  <si>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</si>
  <si>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</si>
  <si>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</si>
  <si>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</si>
  <si>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</si>
  <si>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</si>
  <si>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</si>
  <si>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</si>
  <si>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</si>
  <si>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</si>
  <si>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</si>
  <si>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</si>
  <si>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</si>
  <si>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</si>
  <si>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</si>
  <si>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</si>
  <si>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</si>
  <si>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</si>
  <si>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</si>
  <si>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</si>
  <si>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</si>
  <si>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</si>
  <si>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</si>
  <si>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</si>
  <si>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</si>
  <si>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</si>
  <si>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</si>
  <si>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</si>
  <si>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</si>
  <si>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</si>
  <si>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</si>
  <si>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</si>
  <si>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</si>
  <si>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</si>
  <si>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</si>
  <si>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</si>
  <si>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</si>
  <si>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</si>
  <si>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</si>
  <si>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</si>
  <si>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</si>
  <si>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</si>
  <si>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</si>
  <si>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</si>
  <si>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</si>
  <si>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</si>
  <si>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</si>
  <si>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</si>
  <si>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</si>
  <si>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</si>
  <si>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</si>
  <si>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</si>
  <si>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</si>
  <si>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</si>
  <si>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</si>
  <si>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</si>
  <si>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</si>
  <si>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</si>
  <si>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</si>
  <si>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</si>
  <si>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</si>
  <si>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</si>
  <si>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</si>
  <si>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</si>
  <si>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</si>
  <si>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</si>
  <si>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</si>
  <si>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</si>
  <si>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</si>
  <si>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</si>
  <si>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</si>
  <si>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</si>
  <si>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</si>
  <si>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</si>
  <si>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</si>
  <si>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</si>
  <si>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</si>
  <si>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</si>
  <si>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</si>
  <si>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</si>
  <si>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</si>
  <si>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</si>
  <si>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</si>
  <si>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</si>
  <si>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</si>
  <si>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</si>
  <si>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</si>
  <si>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</si>
  <si>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</si>
  <si>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</si>
  <si>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</si>
  <si>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</si>
  <si>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</si>
  <si>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</si>
  <si>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</si>
  <si>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</si>
  <si>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</si>
  <si>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</si>
  <si>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</si>
  <si>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</si>
  <si>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</si>
  <si>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</si>
  <si>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</si>
  <si>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</si>
  <si>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</si>
  <si>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</si>
  <si>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</si>
  <si>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</si>
  <si>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</si>
  <si>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</si>
  <si>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</si>
  <si>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</si>
  <si>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</si>
  <si>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</si>
  <si>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</si>
  <si>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</si>
  <si>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</si>
  <si>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</si>
  <si>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</si>
  <si>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</si>
  <si>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</si>
  <si>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</si>
  <si>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</si>
  <si>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</si>
  <si>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</si>
  <si>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</si>
  <si>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</si>
  <si>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</si>
  <si>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</si>
  <si>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</si>
  <si>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</si>
  <si>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</si>
  <si>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</si>
  <si>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</si>
  <si>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</si>
  <si>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</si>
  <si>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</si>
  <si>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</si>
  <si>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</si>
  <si>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</si>
  <si>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</si>
  <si>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</si>
  <si>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</si>
  <si>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</si>
  <si>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</si>
  <si>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</si>
  <si>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</si>
  <si>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</si>
  <si>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</si>
  <si>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</si>
  <si>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</si>
  <si>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</si>
  <si>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</si>
  <si>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</si>
  <si>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</si>
  <si>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</si>
  <si>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</si>
  <si>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</si>
  <si>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</si>
  <si>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</si>
  <si>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</si>
  <si>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</si>
  <si>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</si>
  <si>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</si>
  <si>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</si>
  <si>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</si>
  <si>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</si>
  <si>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</si>
  <si>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</si>
  <si>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</si>
  <si>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</si>
  <si>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</si>
  <si>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</si>
  <si>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</si>
  <si>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</si>
  <si>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</si>
  <si>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</si>
  <si>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</si>
  <si>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</si>
  <si>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</si>
  <si>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</si>
  <si>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</si>
  <si>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</si>
  <si>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</si>
  <si>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</si>
  <si>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</si>
  <si>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</si>
  <si>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</si>
  <si>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</si>
  <si>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</si>
  <si>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</si>
  <si>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</si>
  <si>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</si>
  <si>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</si>
  <si>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</si>
  <si>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</si>
  <si>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</si>
  <si>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</si>
  <si>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</si>
  <si>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</si>
  <si>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</si>
  <si>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</si>
  <si>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</si>
  <si>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</si>
  <si>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</si>
  <si>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</si>
  <si>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</si>
  <si>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</si>
  <si>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</si>
  <si>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</si>
  <si>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</si>
  <si>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</si>
  <si>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</si>
  <si>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</si>
  <si>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</si>
  <si>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</si>
  <si>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</si>
  <si>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</si>
  <si>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</si>
  <si>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</si>
  <si>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</si>
  <si>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</si>
  <si>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</si>
  <si>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</si>
  <si>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</si>
  <si>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</si>
  <si>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</si>
  <si>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</si>
  <si>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</si>
  <si>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</si>
  <si>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</si>
  <si>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</si>
  <si>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</si>
  <si>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</si>
  <si>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</si>
  <si>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</si>
  <si>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</si>
  <si>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</si>
  <si>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</si>
  <si>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</si>
  <si>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</si>
  <si>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</si>
  <si>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</si>
  <si>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</si>
  <si>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</si>
  <si>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</si>
  <si>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</si>
  <si>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</si>
  <si>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</si>
  <si>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</si>
  <si>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</si>
  <si>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</si>
  <si>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</si>
  <si>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</si>
  <si>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</si>
  <si>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</si>
  <si>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</si>
  <si>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</si>
  <si>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</si>
  <si>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</si>
  <si>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</si>
  <si>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</si>
  <si>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</si>
  <si>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</si>
  <si>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</si>
  <si>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</si>
  <si>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</si>
  <si>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</si>
  <si>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</si>
  <si>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</si>
  <si>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</si>
  <si>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</si>
  <si>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</si>
  <si>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</si>
  <si>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</si>
  <si>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</si>
  <si>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</si>
  <si>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</si>
  <si>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</si>
  <si>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</si>
  <si>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</si>
  <si>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</si>
  <si>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</si>
  <si>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</si>
  <si>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</si>
  <si>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</si>
  <si>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</si>
  <si>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</si>
  <si>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</si>
  <si>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</si>
  <si>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</si>
  <si>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</si>
  <si>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</si>
  <si>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</si>
  <si>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</si>
  <si>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</si>
  <si>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</si>
  <si>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</si>
  <si>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</si>
  <si>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</si>
  <si>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</si>
  <si>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</si>
  <si>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</si>
  <si>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</si>
  <si>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</si>
  <si>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</si>
  <si>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</si>
  <si>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</si>
  <si>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</si>
  <si>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</si>
  <si>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</si>
  <si>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</si>
  <si>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</si>
  <si>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</si>
  <si>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</si>
  <si>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</si>
  <si>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</si>
  <si>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</si>
  <si>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</si>
  <si>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</si>
  <si>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</si>
  <si>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</si>
  <si>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</si>
  <si>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</si>
  <si>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</si>
  <si>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</si>
  <si>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</si>
  <si>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</si>
  <si>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</si>
  <si>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</si>
  <si>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</si>
  <si>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</si>
  <si>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</si>
  <si>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</si>
  <si>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</si>
  <si>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</si>
  <si>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</si>
  <si>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</si>
  <si>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</si>
  <si>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</si>
  <si>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</si>
  <si>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</si>
  <si>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</si>
  <si>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</si>
  <si>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</si>
  <si>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</si>
  <si>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</si>
  <si>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</si>
  <si>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</si>
  <si>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</si>
  <si>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</si>
  <si>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</si>
  <si>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</si>
  <si>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</si>
  <si>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</si>
  <si>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</si>
  <si>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</si>
  <si>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</si>
  <si>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</si>
  <si>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</si>
  <si>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</si>
  <si>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</si>
  <si>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</si>
  <si>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</si>
  <si>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</si>
  <si>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</si>
  <si>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</si>
  <si>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</si>
  <si>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</si>
  <si>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</si>
  <si>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</si>
  <si>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</si>
  <si>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</si>
  <si>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</si>
  <si>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</si>
  <si>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</si>
  <si>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</si>
  <si>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</si>
  <si>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</si>
  <si>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</si>
  <si>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</si>
  <si>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</si>
  <si>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</si>
  <si>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</si>
  <si>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</si>
  <si>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</si>
  <si>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</si>
  <si>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</si>
  <si>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</si>
  <si>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</si>
  <si>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</si>
  <si>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</si>
  <si>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</si>
  <si>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</si>
  <si>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</si>
  <si>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</si>
  <si>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</si>
  <si>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</si>
  <si>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</si>
  <si>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</si>
  <si>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</si>
  <si>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</si>
  <si>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</si>
  <si>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</si>
  <si>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</si>
  <si>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</si>
  <si>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</si>
  <si>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</si>
  <si>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</si>
  <si>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</si>
  <si>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</si>
  <si>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</si>
  <si>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</si>
  <si>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</si>
  <si>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</si>
  <si>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</si>
  <si>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</si>
  <si>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</si>
  <si>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</si>
  <si>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</si>
  <si>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</si>
  <si>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</si>
  <si>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</si>
  <si>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</si>
  <si>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</si>
  <si>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</si>
  <si>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</si>
  <si>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</si>
  <si>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</si>
  <si>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</si>
  <si>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</si>
  <si>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</si>
  <si>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</si>
  <si>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</si>
  <si>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</si>
  <si>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</si>
  <si>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</si>
  <si>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</si>
  <si>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</si>
  <si>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</si>
  <si>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</si>
  <si>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</si>
  <si>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</si>
  <si>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</si>
  <si>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</si>
  <si>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</si>
  <si>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</si>
  <si>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</si>
  <si>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</si>
  <si>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</si>
  <si>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</si>
  <si>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</si>
  <si>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</si>
  <si>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</si>
  <si>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</si>
  <si>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</si>
  <si>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</si>
  <si>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</si>
  <si>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</si>
  <si>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</si>
  <si>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</si>
  <si>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</si>
  <si>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</si>
  <si>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</si>
  <si>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</si>
  <si>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</si>
  <si>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</si>
  <si>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</si>
  <si>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</si>
  <si>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</si>
  <si>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</si>
  <si>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</si>
  <si>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</si>
  <si>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</si>
  <si>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</si>
  <si>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</si>
  <si>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</si>
  <si>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</si>
  <si>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</si>
  <si>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</si>
  <si>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</si>
  <si>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</si>
  <si>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</si>
  <si>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</si>
  <si>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</si>
  <si>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</si>
  <si>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</si>
  <si>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</si>
  <si>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</si>
  <si>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</si>
  <si>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</si>
  <si>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</si>
  <si>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</si>
  <si>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</si>
  <si>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</si>
  <si>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</si>
  <si>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</si>
  <si>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</si>
  <si>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</si>
  <si>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</si>
  <si>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</si>
  <si>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</si>
  <si>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</si>
  <si>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</si>
  <si>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</si>
  <si>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</si>
  <si>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</si>
  <si>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</si>
  <si>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</si>
  <si>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</si>
  <si>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</si>
  <si>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</si>
  <si>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</si>
  <si>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</si>
  <si>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</si>
  <si>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</si>
  <si>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</si>
  <si>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</si>
  <si>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</si>
  <si>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</si>
  <si>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</si>
  <si>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</si>
  <si>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</si>
  <si>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</si>
  <si>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</si>
  <si>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</si>
  <si>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</si>
  <si>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</si>
  <si>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</si>
  <si>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</si>
  <si>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</si>
  <si>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</si>
  <si>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</si>
  <si>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</si>
  <si>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</si>
  <si>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</si>
  <si>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</si>
  <si>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</si>
  <si>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</si>
  <si>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</si>
  <si>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</si>
  <si>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</si>
  <si>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</si>
  <si>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</si>
  <si>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</si>
  <si>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</si>
  <si>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</si>
  <si>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</si>
  <si>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</si>
  <si>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</si>
  <si>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</si>
  <si>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</si>
  <si>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</si>
  <si>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</si>
  <si>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</si>
  <si>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</si>
  <si>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</si>
  <si>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</si>
  <si>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</si>
  <si>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</si>
  <si>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</si>
  <si>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</si>
  <si>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</si>
  <si>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</si>
  <si>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</si>
  <si>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</si>
  <si>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</si>
  <si>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</si>
  <si>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</si>
  <si>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</si>
  <si>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</si>
  <si>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</si>
  <si>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</si>
  <si>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</si>
  <si>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</si>
  <si>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</si>
  <si>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</si>
  <si>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</si>
  <si>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</si>
  <si>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</si>
  <si>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</si>
  <si>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</si>
  <si>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</si>
  <si>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</si>
  <si>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</si>
  <si>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</si>
  <si>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</si>
  <si>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</si>
  <si>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</si>
  <si>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</si>
  <si>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</si>
  <si>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</si>
  <si>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</si>
  <si>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</si>
  <si>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</si>
  <si>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</si>
  <si>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</si>
  <si>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</si>
  <si>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</si>
  <si>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</si>
  <si>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</si>
  <si>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</si>
  <si>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</si>
  <si>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</si>
  <si>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</si>
  <si>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</si>
  <si>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</si>
  <si>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</si>
  <si>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</si>
  <si>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</si>
  <si>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</si>
  <si>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</si>
  <si>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</si>
  <si>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</si>
  <si>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</si>
  <si>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</si>
  <si>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</si>
  <si>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</si>
  <si>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</si>
  <si>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</si>
  <si>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</si>
  <si>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</si>
  <si>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</si>
  <si>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</si>
  <si>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</si>
  <si>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</si>
  <si>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</si>
  <si>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</si>
  <si>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</si>
  <si>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</si>
  <si>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</si>
  <si>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</si>
  <si>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</si>
  <si>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</si>
  <si>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</si>
  <si>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</si>
  <si>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</si>
  <si>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</si>
  <si>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</si>
  <si>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</si>
  <si>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</si>
  <si>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</si>
  <si>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</si>
  <si>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</si>
  <si>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</si>
  <si>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</si>
  <si>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</si>
  <si>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</si>
  <si>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</si>
  <si>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</si>
  <si>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</si>
  <si>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</si>
  <si>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</si>
  <si>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</si>
  <si>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</si>
  <si>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</si>
  <si>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</si>
  <si>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</si>
  <si>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</si>
  <si>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</si>
  <si>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</si>
  <si>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</si>
  <si>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</si>
  <si>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</si>
  <si>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</si>
  <si>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</si>
  <si>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</si>
  <si>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</si>
  <si>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</si>
  <si>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</si>
  <si>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</si>
  <si>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</si>
  <si>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</si>
  <si>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</si>
  <si>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</si>
  <si>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</si>
  <si>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</si>
  <si>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</si>
  <si>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</si>
  <si>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</si>
  <si>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</si>
  <si>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</si>
  <si>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</si>
  <si>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</si>
  <si>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</si>
  <si>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</si>
  <si>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</si>
  <si>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</si>
  <si>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</si>
  <si>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</si>
  <si>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</si>
  <si>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</si>
  <si>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</si>
  <si>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</si>
  <si>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</si>
  <si>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</si>
  <si>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</si>
  <si>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</si>
  <si>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</si>
  <si>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</si>
  <si>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</si>
  <si>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</si>
  <si>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</si>
  <si>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</si>
  <si>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</si>
  <si>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</si>
  <si>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</si>
  <si>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</si>
  <si>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</si>
  <si>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</si>
  <si>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</si>
  <si>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</si>
  <si>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</si>
  <si>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</si>
  <si>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</si>
  <si>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</si>
  <si>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</si>
  <si>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</si>
  <si>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</si>
  <si>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</si>
  <si>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</si>
  <si>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</si>
  <si>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</si>
  <si>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</si>
  <si>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</si>
  <si>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</si>
  <si>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</si>
  <si>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</si>
  <si>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</si>
  <si>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</si>
  <si>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</si>
  <si>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</si>
  <si>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</si>
  <si>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</si>
  <si>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</si>
  <si>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</si>
  <si>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</si>
  <si>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</si>
  <si>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</si>
  <si>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</si>
  <si>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</si>
  <si>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</si>
  <si>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</si>
  <si>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</si>
  <si>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</si>
  <si>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</si>
  <si>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</si>
  <si>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</si>
  <si>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</si>
  <si>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</si>
  <si>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</si>
  <si>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</si>
  <si>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</si>
  <si>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</si>
  <si>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</si>
  <si>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</si>
  <si>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</si>
  <si>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</si>
  <si>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</si>
  <si>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</si>
  <si>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</si>
  <si>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</si>
  <si>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</si>
  <si>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</si>
  <si>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</si>
  <si>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</si>
  <si>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</si>
  <si>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</si>
  <si>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</si>
  <si>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</si>
  <si>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</si>
  <si>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</si>
  <si>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</si>
  <si>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</si>
  <si>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</si>
  <si>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</si>
  <si>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</si>
  <si>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</si>
  <si>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</si>
  <si>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</si>
  <si>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</si>
  <si>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</si>
  <si>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</si>
  <si>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</si>
  <si>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</si>
  <si>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</si>
  <si>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</si>
  <si>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</si>
  <si>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</si>
  <si>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</si>
  <si>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</si>
  <si>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</si>
  <si>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</si>
  <si>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</si>
  <si>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</si>
  <si>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</si>
  <si>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</si>
  <si>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</si>
  <si>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</si>
  <si>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</si>
  <si>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</si>
  <si>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</si>
  <si>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</si>
  <si>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</si>
  <si>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</si>
  <si>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</si>
  <si>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</si>
  <si>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</si>
  <si>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</si>
  <si>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</si>
  <si>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</si>
  <si>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</si>
  <si>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</si>
  <si>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</si>
  <si>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</si>
  <si>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</si>
  <si>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</si>
  <si>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</si>
  <si>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</si>
  <si>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</si>
  <si>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</si>
  <si>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</si>
  <si>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</si>
  <si>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</si>
  <si>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</si>
  <si>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</si>
  <si>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</si>
  <si>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</si>
  <si>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</si>
  <si>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</si>
  <si>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</si>
  <si>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</si>
  <si>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</si>
  <si>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</si>
  <si>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</si>
  <si>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</si>
  <si>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</si>
  <si>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</si>
  <si>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</si>
  <si>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</si>
  <si>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</si>
  <si>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</si>
  <si>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</si>
  <si>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</si>
  <si>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</si>
  <si>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</si>
  <si>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</si>
  <si>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</si>
  <si>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</si>
  <si>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</si>
  <si>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</si>
  <si>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</si>
  <si>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</si>
  <si>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</si>
  <si>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</si>
  <si>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</si>
  <si>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</si>
  <si>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</si>
  <si>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</si>
  <si>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</si>
  <si>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</si>
  <si>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</si>
  <si>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</si>
  <si>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</si>
  <si>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</si>
  <si>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</si>
  <si>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</si>
  <si>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</si>
  <si>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</si>
  <si>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</si>
  <si>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</si>
  <si>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</si>
  <si>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</si>
  <si>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</si>
  <si>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</si>
  <si>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</si>
  <si>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</si>
  <si>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</si>
  <si>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</si>
  <si>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</si>
  <si>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</si>
  <si>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</si>
  <si>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</si>
  <si>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</si>
  <si>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</si>
  <si>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</si>
  <si>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</si>
  <si>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</si>
  <si>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</si>
  <si>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</si>
  <si>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</si>
  <si>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</si>
  <si>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</si>
  <si>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</si>
  <si>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</si>
  <si>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</si>
  <si>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</si>
  <si>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</si>
  <si>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</si>
  <si>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</si>
  <si>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</si>
  <si>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</si>
  <si>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</si>
  <si>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</si>
  <si>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</si>
  <si>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</si>
  <si>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</si>
  <si>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</si>
  <si>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</si>
  <si>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</si>
  <si>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</si>
  <si>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</si>
  <si>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</si>
  <si>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</si>
  <si>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</si>
  <si>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</si>
  <si>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</si>
  <si>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</si>
  <si>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</si>
  <si>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</si>
  <si>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</si>
  <si>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</si>
  <si>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</si>
  <si>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</si>
  <si>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</si>
  <si>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</si>
  <si>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</si>
  <si>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</si>
  <si>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</si>
  <si>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</si>
  <si>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</si>
  <si>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</si>
  <si>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</si>
  <si>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</si>
  <si>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</si>
  <si>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</si>
  <si>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</si>
  <si>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</si>
  <si>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</si>
  <si>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</si>
  <si>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</si>
  <si>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</si>
  <si>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</si>
  <si>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</si>
  <si>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</si>
  <si>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</si>
  <si>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</si>
  <si>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</si>
  <si>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</si>
  <si>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</si>
  <si>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</si>
  <si>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</si>
  <si>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</si>
  <si>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</si>
  <si>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</si>
  <si>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</si>
  <si>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</si>
  <si>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</si>
  <si>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</si>
  <si>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</si>
  <si>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</si>
  <si>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</si>
  <si>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</si>
  <si>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</si>
  <si>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</si>
  <si>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</si>
  <si>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</si>
  <si>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</si>
  <si>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</si>
  <si>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</si>
  <si>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</si>
  <si>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</si>
  <si>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</si>
  <si>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</si>
  <si>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</si>
  <si>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</si>
  <si>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</si>
  <si>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</si>
  <si>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</si>
  <si>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</si>
  <si>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</si>
  <si>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</si>
  <si>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</si>
  <si>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</si>
  <si>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</si>
  <si>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</si>
  <si>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</si>
  <si>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</si>
  <si>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</si>
  <si>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</si>
  <si>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</si>
  <si>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</si>
  <si>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</si>
  <si>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</si>
  <si>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</si>
  <si>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</si>
  <si>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</si>
  <si>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</si>
  <si>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</si>
  <si>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</si>
  <si>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</si>
  <si>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</si>
  <si>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</si>
  <si>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</si>
  <si>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</si>
  <si>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</si>
  <si>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</si>
  <si>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</si>
  <si>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</si>
  <si>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</si>
  <si>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</si>
  <si>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</si>
  <si>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</si>
  <si>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</si>
  <si>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</si>
  <si>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</si>
  <si>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</si>
  <si>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</si>
  <si>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</si>
  <si>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</si>
  <si>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</si>
  <si>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</si>
  <si>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</si>
  <si>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</si>
  <si>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</si>
  <si>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</si>
  <si>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</si>
  <si>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</si>
  <si>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</si>
  <si>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</si>
  <si>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</si>
  <si>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</si>
  <si>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</si>
  <si>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</si>
  <si>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</si>
  <si>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</si>
  <si>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</si>
  <si>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</si>
  <si>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</si>
  <si>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</si>
  <si>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</si>
  <si>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</si>
  <si>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</si>
  <si>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</si>
  <si>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</si>
  <si>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</si>
  <si>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</si>
  <si>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</si>
  <si>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</si>
  <si>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</si>
  <si>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</si>
  <si>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</si>
  <si>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</si>
  <si>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</si>
  <si>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</si>
  <si>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</si>
  <si>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</si>
  <si>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</si>
  <si>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</si>
  <si>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</si>
  <si>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</si>
  <si>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</si>
  <si>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</si>
  <si>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</si>
  <si>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</si>
  <si>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</si>
  <si>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</si>
  <si>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</si>
  <si>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</si>
  <si>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</si>
  <si>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</si>
  <si>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</si>
  <si>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</si>
  <si>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</si>
  <si>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</si>
  <si>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</si>
  <si>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</si>
  <si>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</si>
  <si>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</si>
  <si>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</si>
  <si>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</si>
  <si>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</si>
  <si>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</si>
  <si>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</si>
  <si>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</si>
  <si>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</si>
  <si>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</si>
  <si>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</si>
  <si>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</si>
  <si>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</si>
  <si>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</si>
  <si>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</si>
  <si>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</si>
  <si>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</si>
  <si>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</si>
  <si>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</si>
  <si>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</si>
  <si>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</si>
  <si>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</si>
  <si>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</si>
  <si>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</si>
  <si>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</si>
  <si>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</si>
  <si>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</si>
  <si>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</si>
  <si>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</si>
  <si>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</si>
  <si>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</si>
  <si>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</si>
  <si>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</si>
  <si>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</si>
  <si>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</si>
  <si>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</si>
  <si>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</si>
  <si>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</si>
  <si>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</si>
  <si>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</si>
  <si>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</si>
  <si>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</si>
  <si>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</si>
  <si>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</si>
  <si>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</si>
  <si>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</si>
  <si>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</si>
  <si>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</si>
  <si>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</si>
  <si>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</si>
  <si>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</si>
  <si>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</si>
  <si>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</si>
  <si>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</si>
  <si>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</si>
  <si>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</si>
  <si>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</si>
  <si>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</si>
  <si>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</si>
  <si>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</si>
  <si>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</si>
  <si>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</si>
  <si>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</si>
  <si>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</si>
  <si>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</si>
  <si>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</si>
  <si>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</si>
  <si>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</si>
  <si>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</si>
  <si>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</si>
  <si>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</si>
  <si>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</si>
  <si>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</si>
  <si>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</si>
  <si>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</si>
  <si>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</si>
  <si>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</si>
  <si>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</si>
  <si>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</si>
  <si>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</si>
  <si>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</si>
  <si>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</si>
  <si>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</si>
  <si>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</si>
  <si>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</si>
  <si>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</si>
  <si>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</si>
  <si>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</si>
  <si>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</si>
  <si>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</si>
  <si>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</si>
  <si>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</si>
  <si>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</si>
  <si>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</si>
  <si>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</si>
  <si>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</si>
  <si>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</si>
  <si>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</si>
  <si>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</si>
  <si>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</si>
  <si>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</si>
  <si>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</si>
  <si>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</si>
  <si>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</si>
  <si>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</si>
  <si>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</si>
  <si>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</si>
  <si>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</si>
  <si>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</si>
  <si>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</si>
  <si>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</si>
  <si>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</si>
  <si>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</si>
  <si>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</si>
  <si>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</si>
  <si>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</si>
  <si>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</si>
  <si>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</si>
  <si>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</si>
  <si>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</si>
  <si>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</si>
  <si>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</si>
  <si>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</si>
  <si>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</si>
  <si>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</si>
  <si>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</si>
  <si>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</si>
  <si>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</si>
  <si>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</si>
  <si>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</si>
  <si>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</si>
  <si>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</si>
  <si>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</si>
  <si>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</si>
  <si>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</si>
  <si>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</si>
  <si>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</si>
  <si>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</si>
  <si>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</si>
  <si>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</si>
  <si>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</si>
  <si>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</si>
  <si>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</si>
  <si>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</si>
  <si>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</si>
  <si>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</si>
  <si>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</si>
  <si>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</si>
  <si>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</si>
  <si>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</si>
  <si>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</si>
  <si>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</si>
  <si>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</si>
  <si>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</si>
  <si>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</si>
  <si>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</si>
  <si>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</si>
  <si>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</si>
  <si>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</si>
  <si>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</si>
  <si>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</si>
  <si>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</si>
  <si>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</si>
  <si>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</si>
  <si>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</si>
  <si>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</si>
  <si>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</si>
  <si>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</si>
  <si>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</si>
  <si>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</si>
  <si>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</si>
  <si>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</si>
  <si>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</si>
  <si>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</si>
  <si>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</si>
  <si>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</si>
  <si>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</si>
  <si>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</si>
  <si>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</si>
  <si>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</si>
  <si>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</si>
  <si>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</si>
  <si>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</si>
  <si>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</si>
  <si>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</si>
  <si>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</si>
  <si>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</si>
  <si>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</si>
  <si>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</si>
  <si>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</si>
  <si>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</si>
  <si>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</si>
  <si>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</si>
  <si>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</si>
  <si>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</si>
  <si>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</si>
  <si>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</si>
  <si>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</si>
  <si>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</si>
  <si>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</si>
  <si>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</si>
  <si>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</si>
  <si>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</si>
  <si>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</si>
  <si>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</si>
  <si>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</si>
  <si>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</si>
  <si>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</si>
  <si>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</si>
  <si>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</si>
  <si>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</si>
  <si>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</si>
  <si>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</si>
  <si>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</si>
  <si>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</si>
  <si>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</si>
  <si>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</si>
  <si>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</si>
  <si>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</si>
  <si>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</si>
  <si>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</si>
  <si>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</si>
  <si>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</si>
  <si>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</si>
  <si>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</si>
  <si>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</si>
  <si>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</si>
  <si>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</si>
  <si>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</si>
  <si>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</si>
  <si>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</si>
  <si>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</si>
  <si>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</si>
  <si>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</si>
  <si>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</si>
  <si>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</si>
  <si>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</si>
  <si>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</si>
  <si>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</si>
  <si>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</si>
  <si>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</si>
  <si>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</si>
  <si>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</si>
  <si>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</si>
  <si>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</si>
  <si>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</si>
  <si>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</si>
  <si>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</si>
  <si>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</si>
  <si>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</si>
  <si>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</si>
  <si>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</si>
  <si>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</si>
  <si>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</si>
  <si>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</si>
  <si>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</si>
  <si>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</si>
  <si>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</si>
  <si>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</si>
  <si>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</si>
  <si>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</si>
  <si>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</si>
  <si>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</si>
  <si>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</si>
  <si>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</si>
  <si>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</si>
  <si>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</si>
  <si>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</si>
  <si>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</si>
  <si>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</si>
  <si>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</si>
  <si>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</si>
  <si>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</si>
  <si>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</si>
  <si>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</si>
  <si>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</si>
  <si>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</si>
  <si>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</si>
  <si>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</si>
  <si>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</si>
  <si>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</si>
  <si>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</si>
  <si>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</si>
  <si>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</si>
  <si>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</si>
  <si>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</si>
  <si>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</si>
  <si>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</si>
  <si>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</si>
  <si>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</si>
  <si>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</si>
  <si>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</si>
  <si>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</si>
  <si>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</si>
  <si>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</si>
  <si>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</si>
  <si>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</si>
  <si>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</si>
  <si>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</si>
  <si>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</si>
  <si>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</si>
  <si>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</si>
  <si>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</si>
  <si>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</si>
  <si>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</si>
  <si>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</si>
  <si>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</si>
  <si>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</si>
  <si>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</si>
  <si>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</si>
  <si>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</si>
  <si>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</si>
  <si>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</si>
  <si>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</si>
  <si>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</si>
  <si>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</si>
  <si>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</si>
  <si>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</si>
  <si>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</si>
  <si>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</si>
  <si>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</si>
  <si>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</si>
  <si>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</si>
  <si>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</si>
  <si>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</si>
  <si>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</si>
  <si>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</si>
  <si>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</si>
  <si>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</si>
  <si>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</si>
  <si>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</si>
  <si>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</si>
  <si>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</si>
  <si>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</si>
  <si>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</si>
  <si>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</si>
  <si>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</si>
  <si>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</si>
  <si>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</si>
  <si>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</si>
  <si>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</si>
  <si>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</si>
  <si>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</si>
  <si>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</si>
  <si>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</si>
  <si>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</si>
  <si>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</si>
  <si>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</si>
  <si>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</si>
  <si>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</si>
  <si>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</si>
  <si>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</si>
  <si>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</si>
  <si>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</si>
  <si>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</si>
  <si>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</si>
  <si>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</si>
  <si>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</si>
  <si>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</si>
  <si>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</si>
  <si>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</si>
  <si>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</si>
  <si>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</si>
  <si>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</si>
  <si>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</si>
  <si>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</si>
  <si>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</si>
  <si>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</si>
  <si>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</si>
  <si>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</si>
  <si>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</si>
  <si>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</si>
  <si>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</si>
  <si>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</si>
  <si>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</si>
  <si>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</si>
  <si>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</si>
  <si>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</si>
  <si>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</si>
  <si>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</si>
  <si>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</si>
  <si>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</si>
  <si>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</si>
  <si>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</si>
  <si>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</si>
  <si>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</si>
  <si>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</si>
  <si>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</si>
  <si>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</si>
  <si>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</si>
  <si>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</si>
  <si>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</si>
  <si>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</si>
  <si>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</si>
  <si>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</si>
  <si>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</si>
  <si>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</si>
  <si>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</si>
  <si>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</si>
  <si>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</si>
  <si>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</si>
  <si>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</si>
  <si>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</si>
  <si>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</si>
  <si>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</si>
  <si>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</si>
  <si>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</si>
  <si>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</si>
  <si>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</si>
  <si>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</si>
  <si>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</si>
  <si>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</si>
  <si>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</si>
  <si>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</si>
  <si>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</si>
  <si>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</si>
  <si>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</si>
  <si>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</si>
  <si>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</si>
  <si>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</si>
  <si>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</si>
  <si>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</si>
  <si>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</si>
  <si>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</si>
  <si>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</si>
  <si>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</si>
  <si>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</si>
  <si>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</si>
  <si>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</si>
  <si>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</si>
  <si>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</si>
  <si>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</si>
  <si>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</si>
  <si>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</si>
  <si>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</si>
  <si>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</si>
  <si>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</si>
  <si>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</si>
  <si>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</si>
  <si>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</si>
  <si>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</si>
  <si>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</si>
  <si>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</si>
  <si>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</si>
  <si>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</si>
  <si>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</si>
  <si>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</si>
  <si>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</si>
  <si>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</si>
  <si>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</si>
  <si>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</si>
  <si>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</si>
  <si>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</si>
  <si>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</si>
  <si>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</si>
  <si>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</si>
  <si>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</si>
  <si>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</si>
  <si>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</si>
  <si>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</si>
  <si>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</si>
  <si>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</si>
  <si>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</si>
  <si>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</si>
  <si>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</si>
  <si>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</si>
  <si>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</si>
  <si>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</si>
  <si>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</si>
  <si>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</si>
  <si>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</si>
  <si>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</si>
  <si>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</si>
  <si>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</si>
  <si>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</si>
  <si>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</si>
  <si>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</si>
  <si>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</si>
  <si>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</si>
  <si>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</si>
  <si>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</si>
  <si>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</si>
  <si>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</si>
  <si>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</si>
  <si>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</si>
  <si>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</si>
  <si>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</si>
  <si>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</si>
  <si>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</si>
  <si>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</si>
  <si>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</si>
  <si>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</si>
  <si>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</si>
  <si>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</si>
  <si>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</si>
  <si>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</si>
  <si>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</si>
  <si>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</si>
  <si>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</si>
  <si>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</si>
  <si>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</si>
  <si>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</si>
  <si>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</si>
  <si>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</si>
  <si>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</si>
  <si>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</si>
  <si>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</si>
  <si>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</si>
  <si>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</si>
  <si>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</si>
  <si>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</si>
  <si>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</si>
  <si>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</si>
  <si>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</si>
  <si>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</si>
  <si>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</si>
  <si>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</si>
  <si>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</si>
  <si>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</si>
  <si>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</si>
  <si>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</si>
  <si>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</si>
  <si>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</si>
  <si>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</si>
  <si>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</si>
  <si>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</si>
  <si>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</si>
  <si>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</si>
  <si>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</si>
  <si>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</si>
  <si>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</si>
  <si>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</si>
  <si>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</si>
  <si>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</si>
  <si>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</si>
  <si>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</si>
  <si>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</si>
  <si>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</si>
  <si>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</si>
  <si>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</si>
  <si>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</si>
  <si>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</si>
  <si>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</si>
  <si>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</si>
  <si>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</si>
  <si>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</si>
  <si>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</si>
  <si>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</si>
  <si>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</si>
  <si>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</si>
  <si>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</si>
  <si>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</si>
  <si>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</si>
  <si>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</si>
  <si>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</si>
  <si>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</si>
  <si>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</si>
  <si>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</si>
  <si>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</si>
  <si>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</si>
  <si>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</si>
  <si>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</si>
  <si>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</si>
  <si>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</si>
  <si>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</si>
  <si>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</si>
  <si>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</si>
  <si>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</si>
  <si>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</si>
  <si>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</si>
  <si>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</si>
  <si>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</si>
  <si>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</si>
  <si>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</si>
  <si>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</si>
  <si>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</si>
  <si>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</si>
  <si>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</si>
  <si>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</si>
  <si>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</si>
  <si>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</si>
  <si>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</si>
  <si>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</si>
  <si>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</si>
  <si>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</si>
  <si>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</si>
  <si>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</si>
  <si>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</si>
  <si>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</si>
  <si>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</si>
  <si>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</si>
  <si>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</si>
  <si>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</si>
  <si>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</si>
  <si>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</si>
  <si>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</si>
  <si>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</si>
  <si>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</si>
  <si>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</si>
  <si>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</si>
  <si>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</si>
  <si>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</si>
  <si>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</si>
  <si>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</si>
  <si>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</si>
  <si>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</si>
  <si>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</si>
  <si>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</si>
  <si>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</si>
  <si>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</si>
  <si>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</si>
  <si>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</si>
  <si>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</si>
  <si>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</si>
  <si>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</si>
  <si>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</si>
  <si>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</si>
  <si>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</si>
  <si>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</si>
  <si>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</si>
  <si>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</si>
  <si>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</si>
  <si>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</si>
  <si>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</si>
  <si>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</si>
  <si>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</si>
  <si>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</si>
  <si>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</si>
  <si>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</si>
  <si>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</si>
  <si>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</si>
  <si>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</si>
  <si>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</si>
  <si>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</si>
  <si>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</si>
  <si>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</si>
  <si>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</si>
  <si>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</si>
  <si>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</si>
  <si>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</si>
  <si>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</si>
  <si>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</si>
  <si>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</si>
  <si>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</si>
  <si>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</si>
  <si>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</si>
  <si>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</si>
  <si>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</si>
  <si>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</si>
  <si>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</si>
  <si>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</si>
  <si>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</si>
  <si>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</si>
  <si>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</si>
  <si>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</si>
  <si>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</si>
  <si>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</si>
  <si>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</si>
  <si>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</si>
  <si>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</si>
  <si>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</si>
  <si>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</si>
  <si>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</si>
  <si>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</si>
  <si>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</si>
  <si>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</si>
  <si>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</si>
  <si>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</si>
  <si>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</si>
  <si>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</si>
  <si>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</si>
  <si>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</si>
  <si>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</si>
  <si>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</si>
  <si>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</si>
  <si>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</si>
  <si>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</si>
  <si>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</si>
  <si>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</si>
  <si>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</si>
  <si>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</si>
  <si>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</si>
  <si>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</si>
  <si>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</si>
  <si>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</si>
  <si>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</si>
  <si>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</si>
  <si>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</si>
  <si>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</si>
  <si>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</si>
  <si>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</si>
  <si>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</si>
  <si>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</si>
  <si>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</si>
  <si>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</si>
  <si>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</si>
  <si>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</si>
  <si>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</si>
  <si>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</si>
  <si>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</si>
  <si>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</si>
  <si>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</si>
  <si>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</si>
  <si>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</si>
  <si>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</si>
  <si>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</si>
  <si>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</si>
  <si>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</si>
  <si>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</si>
  <si>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</si>
  <si>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</si>
  <si>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</si>
  <si>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</si>
  <si>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</si>
  <si>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</si>
  <si>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</si>
  <si>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</si>
  <si>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</si>
  <si>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</si>
  <si>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</si>
  <si>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</si>
  <si>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</si>
  <si>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</si>
  <si>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</si>
  <si>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</si>
  <si>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</si>
  <si>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</si>
  <si>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</si>
  <si>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</si>
  <si>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</si>
  <si>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</si>
  <si>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</si>
  <si>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</si>
  <si>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</si>
  <si>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</si>
  <si>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</si>
  <si>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</si>
  <si>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</si>
  <si>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</si>
  <si>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</si>
  <si>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</si>
  <si>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</si>
  <si>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</si>
  <si>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</si>
  <si>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</si>
  <si>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</si>
  <si>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</si>
  <si>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</si>
  <si>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</si>
  <si>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</si>
  <si>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</si>
  <si>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</si>
  <si>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</si>
  <si>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</si>
  <si>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</si>
  <si>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</si>
  <si>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</si>
  <si>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</si>
  <si>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</si>
  <si>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</si>
  <si>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</si>
  <si>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</si>
  <si>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</si>
  <si>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</si>
  <si>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</si>
  <si>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</si>
  <si>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</si>
  <si>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</si>
  <si>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</si>
  <si>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</si>
  <si>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</si>
  <si>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</si>
  <si>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</si>
  <si>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</si>
  <si>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</si>
  <si>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</si>
  <si>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</si>
  <si>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</si>
  <si>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</si>
  <si>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</si>
  <si>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</si>
  <si>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</si>
  <si>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</si>
  <si>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</si>
  <si>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</si>
  <si>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</si>
  <si>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</si>
  <si>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</si>
  <si>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</si>
  <si>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</si>
  <si>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</si>
  <si>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</si>
  <si>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</si>
  <si>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</si>
  <si>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</si>
  <si>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</si>
  <si>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</si>
  <si>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</si>
  <si>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</si>
  <si>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</si>
  <si>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</si>
  <si>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</si>
  <si>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</si>
  <si>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</si>
  <si>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</si>
  <si>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</si>
  <si>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</si>
  <si>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</si>
  <si>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</si>
  <si>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</si>
  <si>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</si>
  <si>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</si>
  <si>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</si>
  <si>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</si>
  <si>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</si>
  <si>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</si>
  <si>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</si>
  <si>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</si>
  <si>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</si>
  <si>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</si>
  <si>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</si>
  <si>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</si>
  <si>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</si>
  <si>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</si>
  <si>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</si>
  <si>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</si>
  <si>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</si>
  <si>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</si>
  <si>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</si>
  <si>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</si>
  <si>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</si>
  <si>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</si>
  <si>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</si>
  <si>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</si>
  <si>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</si>
  <si>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</si>
  <si>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</si>
  <si>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</si>
  <si>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</si>
  <si>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</si>
  <si>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</si>
  <si>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</si>
  <si>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</si>
  <si>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</si>
  <si>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</si>
  <si>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</si>
  <si>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</si>
  <si>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</si>
  <si>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</si>
  <si>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</si>
  <si>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</si>
  <si>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</si>
  <si>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</si>
  <si>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</si>
  <si>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</si>
  <si>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</si>
  <si>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</si>
  <si>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</si>
  <si>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</si>
  <si>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</si>
  <si>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</si>
  <si>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</si>
  <si>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</si>
  <si>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</si>
  <si>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</si>
  <si>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</si>
  <si>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</si>
  <si>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</si>
  <si>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</si>
  <si>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</si>
  <si>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</si>
  <si>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</si>
  <si>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</si>
  <si>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</si>
  <si>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</si>
  <si>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</si>
  <si>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</si>
  <si>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</si>
  <si>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</si>
  <si>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</si>
  <si>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</si>
  <si>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</si>
  <si>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</si>
  <si>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</si>
  <si>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</si>
  <si>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</si>
  <si>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</si>
  <si>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</si>
  <si>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</si>
  <si>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</si>
  <si>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</si>
  <si>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</si>
  <si>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</si>
  <si>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</si>
  <si>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</si>
  <si>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</si>
  <si>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</si>
  <si>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</si>
  <si>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</si>
  <si>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</si>
  <si>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</si>
  <si>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</si>
  <si>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</si>
  <si>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</si>
  <si>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</si>
  <si>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</si>
  <si>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</si>
  <si>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</si>
  <si>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</si>
  <si>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</si>
  <si>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</si>
  <si>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</si>
  <si>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</si>
  <si>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</si>
  <si>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</si>
  <si>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</si>
  <si>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</si>
  <si>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</si>
  <si>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</si>
  <si>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</si>
  <si>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</si>
  <si>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</si>
  <si>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</si>
  <si>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</si>
  <si>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</si>
  <si>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</si>
  <si>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</si>
  <si>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</si>
  <si>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</si>
  <si>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</si>
  <si>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</si>
  <si>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</si>
  <si>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</si>
  <si>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</si>
  <si>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</si>
  <si>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</si>
  <si>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</si>
  <si>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</si>
  <si>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</si>
  <si>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</si>
  <si>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</si>
  <si>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</si>
  <si>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</si>
  <si>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</si>
  <si>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</si>
  <si>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</si>
  <si>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</si>
  <si>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</si>
  <si>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</si>
  <si>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</si>
  <si>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</si>
  <si>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</si>
  <si>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</si>
  <si>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</si>
  <si>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</si>
  <si>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</si>
  <si>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</si>
  <si>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</si>
  <si>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</si>
  <si>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</si>
  <si>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</si>
  <si>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</si>
  <si>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</si>
  <si>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</si>
  <si>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</si>
  <si>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</si>
  <si>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</si>
  <si>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</si>
  <si>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</si>
  <si>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</si>
  <si>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</si>
  <si>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</si>
  <si>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</si>
  <si>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</si>
  <si>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</si>
  <si>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</si>
  <si>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</si>
  <si>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</si>
  <si>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</si>
  <si>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</si>
  <si>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</si>
  <si>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</si>
  <si>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</si>
  <si>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</si>
  <si>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</si>
  <si>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</si>
  <si>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</si>
  <si>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</si>
  <si>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</si>
  <si>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</si>
  <si>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</si>
  <si>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</si>
  <si>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</si>
  <si>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</si>
  <si>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</si>
  <si>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</si>
  <si>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</si>
  <si>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</si>
  <si>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</si>
  <si>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</si>
  <si>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</si>
  <si>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</si>
  <si>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</si>
  <si>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</si>
  <si>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</si>
  <si>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</si>
  <si>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</si>
  <si>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</si>
  <si>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</si>
  <si>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</si>
  <si>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</si>
  <si>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</si>
  <si>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</si>
  <si>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</si>
  <si>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</si>
  <si>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</si>
  <si>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</si>
  <si>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</si>
  <si>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</si>
  <si>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</si>
  <si>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</si>
  <si>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</si>
  <si>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</si>
  <si>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</si>
  <si>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</si>
  <si>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</si>
  <si>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</si>
  <si>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</si>
  <si>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</si>
  <si>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</si>
  <si>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</si>
  <si>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</si>
  <si>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</si>
  <si>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</si>
  <si>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</si>
  <si>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</si>
  <si>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</si>
  <si>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</si>
  <si>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</si>
  <si>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</si>
  <si>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</si>
  <si>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</si>
  <si>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</si>
  <si>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</si>
  <si>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</si>
  <si>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</si>
  <si>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</si>
  <si>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</si>
  <si>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</si>
  <si>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</si>
  <si>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</si>
  <si>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</si>
  <si>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</si>
  <si>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</si>
  <si>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</si>
  <si>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</si>
  <si>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</si>
  <si>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</si>
  <si>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</si>
  <si>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</si>
  <si>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</si>
  <si>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</si>
  <si>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</si>
  <si>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</si>
  <si>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</si>
  <si>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</si>
  <si>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</si>
  <si>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</si>
  <si>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</si>
  <si>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</si>
  <si>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</si>
  <si>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</si>
  <si>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</si>
  <si>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</si>
  <si>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</si>
  <si>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</si>
  <si>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</si>
  <si>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</si>
  <si>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</si>
  <si>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</si>
  <si>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</si>
  <si>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</si>
  <si>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</si>
  <si>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</si>
  <si>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</si>
  <si>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</si>
  <si>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</si>
  <si>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</si>
  <si>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</si>
  <si>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</si>
  <si>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</si>
  <si>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</si>
  <si>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</si>
  <si>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</si>
  <si>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</si>
  <si>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</si>
  <si>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</si>
  <si>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</si>
  <si>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</si>
  <si>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</si>
  <si>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</si>
  <si>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</si>
  <si>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</si>
  <si>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</si>
  <si>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</si>
  <si>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</si>
  <si>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</si>
  <si>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</si>
  <si>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</si>
  <si>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</si>
  <si>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</si>
  <si>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</si>
  <si>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</si>
  <si>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</si>
  <si>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</si>
  <si>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</si>
  <si>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</si>
  <si>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 xml:space="preserve">PCM-20251203-00001781
</t>
  </si>
  <si>
    <t>SCECO cut in area and team saving HUB Another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</si>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</sst>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331.8649343750003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45994.813360300926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45994.813360300926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45994.813360300926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45994.813360300926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45994.813360300926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45994.813360300926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45994.813360300926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45994.813360300926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45994.813360300926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45994.813360300926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45994.813360300926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45994.813360300926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45994.813360300926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45994.813360300926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45994.813360300926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45994.813360300926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45994.813360300926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45994.813360300926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45994.813360300926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45994.813360300926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45994.813360300926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45994.813360300926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45994.813360300926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45994.813360300926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45994.813360300926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45994.813360300926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45994.813360300926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45994.813360300926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45994.813360300926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45994.813360300926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45994.813360300926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45994.813360300926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45994.813360300926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45994.813360300926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45994.813360300926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45994.813360300926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45994.813360300926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45994.813360300926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45994.813360300926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45994.813360300926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45994.813360300926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45994.813360300926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45994.813360300926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45994.813360300926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45994.813360300926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45994.813360300926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45994.813360300926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45994.813360300926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45994.813360300926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45994.813360300926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45994.813360300926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45994.813360300926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45994.813360300926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45994.813360300926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45994.813360300926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45994.813360300926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45994.813360300926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45994.813360300926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45994.813360300926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45994.813360300926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45994.813360300926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45994.813360300926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45994.813360300926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45994.813360300926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45994.813360300926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45994.813360300926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45994.813360300926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45994.813360300926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45994.813360300926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45994.813360300926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45994.813360300926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45994.813360300926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45994.813360300926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45994.813360300926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45994.813360300926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45994.813360300926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45994.813360300926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45994.813360300926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45994.813360300926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45994.813360300926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45994.813360300926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45994.813360300926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45994.813360300926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45994.813360300926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45994.813360300926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45994.813360300926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45994.813360300926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45994.813360300926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45994.813360300926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45994.813360300926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45994.813360300926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45994.813360300926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45994.813360300926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45994.813360300926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45994.813360300926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45994.813360300926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45994.813360300926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45994.813360300926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45994.813360300926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45994.813360300926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45994.813360300926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45994.813360300926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45994.813360300926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45994.813360300926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45994.813360300926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45994.813360300926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45994.813360300926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45994.813360300926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45994.813360300926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45994.813360300926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45994.813360300926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45994.813360300926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45994.813360300926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45994.813360300926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45994.813360300926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45994.813360300926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45994.813360300926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45994.813360300926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45994.813360300926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45994.813360300926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45994.813360300926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45994.813360300926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45994.813360300926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45994.813360300926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45994.813360300926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45994.813360300926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45994.813360300926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45994.813360300926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45994.813360300926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45994.813360300926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45994.813360300926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45994.813360300926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45994.813360300926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45994.813360300926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45994.813360300926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45994.813360300926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45994.813360300926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45994.813360300926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45994.813360300926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45994.813360300926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45994.813360300926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45994.813360300926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45994.813360300926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45994.813360300926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45994.813360300926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45994.813360300926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45994.813360300926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45994.813360300926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45994.813360300926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45994.813360300926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45994.813360300926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45994.813360300926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45994.813360300926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45994.813360300926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45994.813360300926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45994.813360300926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45994.813360300926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45994.813360300926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45994.813360300926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45994.813360300926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45994.813360300926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45994.813360300926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45994.813360300926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45994.813360300926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45994.813360300926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45994.813360300926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45994.813360300926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45994.813360300926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45994.813360300926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45994.813360300926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45994.813360300926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45994.813360300926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45994.813360300926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45994.813360300926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45994.813360300926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45994.813360300926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45994.813360300926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45994.813360300926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45994.813360300926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45994.813360300926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45994.813360300926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45994.813360300926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45994.813360300926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45994.813360300926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45994.813360300926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45994.813360300926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45994.813360300926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45994.813360300926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45994.813360300926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45994.813360300926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45994.813360300926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45994.813360300926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45994.813360300926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45994.813360300926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45994.813360300926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45994.813360300926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45994.813360300926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45994.813360300926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45994.813360300926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45994.813360300926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45994.813360300926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45994.813360300926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45994.813360300926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45994.813360300926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45994.813360300926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45994.813360300926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02EDA80-0CFF-4A1F-8CC5-035ED242D35F}"/>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169.81352233796497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10.425941319444973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0.24167048610979691</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45994.813360300926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45994.813360300926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45994.813360300926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45994.813360300926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45994.813360300926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45994.813360300926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45994.813360300926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45994.813360300926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45994.813360300926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45994.813360300926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45994.813360300926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45994.813360300926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45994.813360300926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45994.813360300926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45994.813360300926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45994.813360300926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45994.813360300926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45994.813360300926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45994.813360300926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45994.813360300926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45994.813360300926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45994.813360300926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45994.813360300926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45994.813360300926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45994.813360300926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45994.813360300926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45994.813360300926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45994.813360300926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45994.813360300926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45994.813360300926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45994.813360300926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45994.813360300926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45994.813360300926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45994.813360300926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45994.813360300926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45994.813360300926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45994.813360300926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45994.813360300926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45994.813360300926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45994.813360300926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45994.813360300926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45994.813360300926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45994.813360300926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45994.813360300926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45994.813360300926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45994.813360300926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45994.813360300926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45994.813360300926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45994.813360300926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45994.813360300926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45994.813360300926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45994.813360300926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45994.813360300926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45994.813360300926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45994.813360300926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45994.813360300926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45994.813360300926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45994.813360300926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45994.813360300926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45994.813360300926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45994.813360300926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45994.813360300926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45994.813360300926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45994.813360300926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45994.813360300926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45994.813360300926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45994.813360300926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45994.813360300926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45994.813360300926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45994.813360300926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45994.813360300926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45994.813360300926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45994.813360300926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45994.813360300926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45994.813360300926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45994.813360300926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45994.813360300926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45994.813360300926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45994.813360300926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45994.813360300926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45994.813360300926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45994.813360300926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45994.813360300926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45994.813360300926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45994.813360300926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45994.813360300926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45994.813360300926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45994.813360300926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45994.813360300926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45994.813360300926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45994.813360300926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45994.813360300926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45994.813360300926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45994.813360300926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45994.813360300926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45994.813360300926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45994.813360300926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45994.813360300926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45994.813360300926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45994.813360300926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45994.813360300926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45994.813360300926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45994.813360300926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45994.813360300926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45994.813360300926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45994.813360300926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45994.813360300926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45994.813360300926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45994.813360300926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45994.813360300926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45994.813360300926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45994.813360300926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45994.813360300926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45994.813360300926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45994.813360300926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45994.813360300926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45994.813360300926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45994.813360300926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45994.813360300926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45994.813360300926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45994.813360300926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45994.813360300926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45994.813360300926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45994.813360300926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45994.813360300926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45994.813360300926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45994.813360300926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45994.813360300926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45994.813360300926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45994.813360300926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45994.813360300926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45994.813360300926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45994.813360300926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45994.813360300926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45994.813360300926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45994.813360300926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45994.813360300926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45994.813360300926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45994.813360300926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45994.813360300926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45994.813360300926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45994.813360300926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45994.813360300926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45994.813360300926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45994.813360300926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45994.813360300926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45994.813360300926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45994.813360300926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45994.813360300926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45994.813360300926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45994.813360300926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45994.813360300926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45994.813360300926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45994.813360300926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45994.813360300926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45994.813360300926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45994.813360300926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45994.813360300926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45994.813360300926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45994.813360300926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45994.813360300926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45994.813360300926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45994.813360300926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45994.813360300926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45994.813360300926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45994.813360300926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45994.813360300926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45994.813360300926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45994.813360300926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45994.813360300926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45994.813360300926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45994.813360300926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45994.813360300926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45994.813360300926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45994.813360300926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45994.813360300926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45994.813360300926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45994.813360300926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45994.813360300926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45994.813360300926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45994.813360300926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45994.813360300926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45994.813360300926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45994.813360300926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45994.813360300926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45994.813360300926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45994.813360300926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45994.813360300926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45994.813360300926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45994.813360300926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45994.813360300926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45994.813360300926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45994.813360300926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45994.813360300926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45994.813360300926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45994.813360300926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45994.813360300926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45994.813360300926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45994.813360300926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45994.813360300926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45994.813360300926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45994.813360300926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45994.813360300926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45994.813360300926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45994.813360300926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45994.813360300926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45994.813360300926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45994.813360300926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45994.813360300926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45994.813360300926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45994.813360300926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45994.813360300926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45994.813360300926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45994.813360300926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45994.813360300926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45994.813360300926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45994.813360300926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45994.813360300926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45994.813360300926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45994.813360300926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45994.813360300926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45994.813360300926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45994.813360300926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45994.813360300926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45994.813360300926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45994.813360300926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45994.813360300926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45994.813360300926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45994.813360300926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45994.813360300926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45994.813360300926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45994.813360300926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45994.813360300926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45994.813360300926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45994.813360300926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45994.813360300926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45994.813360300926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45994.813360300926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45994.813360300926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45994.813360300926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45994.813360300926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45994.813360300926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45994.813360300926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45994.813360300926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45994.813360300926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45994.813360300926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45994.813360300926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45994.813360300926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45994.813360300926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45994.813360300926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45994.813360300926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45994.813360300926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45994.813360300926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45994.813360300926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45994.813360300926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45994.813360300926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45994.813360300926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45994.813360300926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45994.813360300926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45994.813360300926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45994.813360300926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45994.813360300926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45994.813360300926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45994.813360300926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45994.813360300926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45994.813360300926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45994.813360300926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45994.813360300926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45994.813360300926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45994.813360300926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45994.813360300926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45994.813360300926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45994.813360300926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45994.813360300926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45994.813360300926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45994.813360300926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45994.813360300926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45994.813360300926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45994.813360300926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45994.813360300926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45994.813360300926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45994.813360300926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45994.813360300926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45994.813360300926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45994.813360300926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45994.813360300926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45994.813360300926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45994.813360300926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45994.813360300926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45994.813360300926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45994.813360300926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45994.813360300926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45994.813360300926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45994.813360300926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45994.813360300926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45994.813360300926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45994.813360300926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45994.813360300926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45994.813360300926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45994.813360300926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45994.813360300926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45994.813360300926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45994.813360300926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45994.813360300926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45994.813360300926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45994.813360300926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45994.813360300926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45994.813360300926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45994.813360300926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45994.813360300926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45994.813360300926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45994.813360300926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45994.813360300926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45994.813360300926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45994.813360300926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45994.813360300926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45994.813360300926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45994.813360300926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45994.813360300926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45994.813360300926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45994.813360300926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45994.813360300926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45994.813360300926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45994.813360300926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45994.813360300926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45994.813360300926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45994.813360300926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45994.813360300926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45994.813360300926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45994.813360300926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45994.813360300926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45994.813360300926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45994.813360300926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45994.813360300926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45994.813360300926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45994.813360300926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45994.813360300926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45994.813360300926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45994.813360300926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45994.813360300926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45994.813360300926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45994.813360300926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45994.813360300926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45994.813360300926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45994.813360300926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45994.813360300926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45994.813360300926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45994.813360300926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45994.813360300926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45994.813360300926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45994.813360300926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45994.813360300926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45994.813360300926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45994.813360300926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45994.813360300926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45994.813360300926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45994.813360300926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45994.813360300926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45994.813360300926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45994.813360300926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45994.813360300926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45994.813360300926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45994.813360300926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45994.813360300926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45994.813360300926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45994.813360300926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45994.813360300926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45994.813360300926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45994.813360300926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45994.813360300926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45994.813360300926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45994.813360300926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45994.813360300926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45994.813360300926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45994.813360300926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45994.813360300926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45994.813360300926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45994.813360300926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45994.813360300926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45994.813360300926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45994.813360300926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45994.813360300926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45994.813360300926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45994.813360300926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45994.813360300926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45994.813360300926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45994.813360300926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45994.813360300926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45994.813360300926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45994.813360300926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45994.813360300926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45994.813360300926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45994.813360300926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45994.813360300926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45994.813360300926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45994.813360300926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45994.813360300926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45994.813360300926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45994.813360300926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45994.813360300926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45994.813360300926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45994.813360300926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45994.813360300926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45994.813360300926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45994.813360300926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45994.813360300926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45994.813360300926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45994.813360300926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45994.813360300926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45994.813360300926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45994.813360300926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45994.813360300926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45994.813360300926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45994.813360300926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45994.813360300926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45994.813360300926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45994.813360300926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45994.813360300926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45994.813360300926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45994.813360300926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45994.813360300926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45994.813360300926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45994.813360300926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45994.813360300926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45994.813360300926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45994.813360300926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45994.813360300926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45994.813360300926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45994.813360300926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45994.813360300926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45994.813360300926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45994.813360300926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45994.813360300926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45994.813360300926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45994.813360300926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45994.813360300926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45994.813360300926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45994.813360300926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45994.813360300926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45994.813360300926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45994.813360300926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45994.813360300926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45994.813360300926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45994.813360300926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45994.813360300926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45994.813360300926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45994.813360300926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45994.813360300926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45994.813360300926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45994.813360300926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45994.813360300926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45994.813360300926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45994.813360300926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45994.813360300926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45994.813360300926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45994.813360300926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45994.813360300926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45994.813360300926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45994.813360300926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45994.813360300926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45994.813360300926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45994.813360300926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45994.813360300926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45994.813360300926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45994.813360300926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45994.813360300926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45994.813360300926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45994.813360300926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45994.813360300926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45994.813360300926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45994.813360300926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45994.813360300926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45994.813360300926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45994.813360300926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45994.813360300926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45994.813360300926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45994.813360300926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45994.813360300926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45994.813360300926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45994.813360300926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45994.813360300926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45994.813360300926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45994.813360300926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45994.813360300926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45994.813360300926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45994.813360300926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45994.813360300926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45994.813360300926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45994.813360300926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45994.813360300926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45994.813360300926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45994.813360300926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45994.813360300926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45994.813360300926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45994.813360300926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45994.813360300926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45994.813360300926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45994.813360300926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45994.813360300926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45994.813360300926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45994.813360300926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45994.813360300926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45994.813360300926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45994.813360300926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45994.813360300926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45994.813360300926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45994.813360300926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45994.813360300926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45994.813360300926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45994.813360300926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45994.813360300926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45994.813360300926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45994.813360300926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45994.813360300926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45994.813360300926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45994.813360300926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45994.813360300926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45994.813360300926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45994.813360300926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45994.813360300926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45994.813360300926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45994.813360300926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45994.813360300926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45994.813360300926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45994.813360300926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45994.813360300926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45994.813360300926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45994.813360300926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45994.813360300926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45994.813360300926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45994.813360300926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45994.813360300926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45994.813360300926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45994.813360300926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45994.813360300926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45994.813360300926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45994.813360300926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45994.813360300926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45994.813360300926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45994.813360300926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45994.813360300926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45994.813360300926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45994.813360300926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45994.813360300926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45994.813360300926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45994.813360300926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45994.813360300926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45994.813360300926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45994.813360300926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45994.813360300926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45994.813360300926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45994.813360300926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45994.813360300926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45994.813360300926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45994.813360300926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45994.813360300926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45994.813360300926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45994.813360300926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45994.813360300926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45994.813360300926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45994.813360300926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45994.813360300926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45994.813360300926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45994.813360300926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45994.813360300926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45994.813360300926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45994.813360300926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45994.813360300926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45994.813360300926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45994.813360300926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45994.813360300926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45994.813360300926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45994.813360300926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45994.813360300926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45994.813360300926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45994.813360300926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45994.813360300926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45994.813360300926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45994.813360300926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45994.813360300926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45994.813360300926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45994.813360300926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45994.813360300926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45994.813360300926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45994.813360300926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45994.813360300926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45994.813360300926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45994.813360300926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45994.813360300926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45994.813360300926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45994.813360300926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45994.813360300926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45994.813360300926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45994.813360300926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45994.813360300926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45994.813360300926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45994.813360300926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45994.813360300926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45994.813360300926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45994.813360300926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45994.813360300926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45994.813360300926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45994.813360300926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45994.813360300926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45994.813360300926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45994.813360300926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45994.813360300926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45994.813360300926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45994.813360300926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45994.813360300926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45994.813360300926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45994.813360300926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45994.813360300926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45994.813360300926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45994.813360300926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45994.813360300926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45994.813360300926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45994.813360300926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45994.813360300926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45994.813360300926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45994.813360300926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45994.813360300926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45994.813360300926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45994.813360300926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45994.813360300926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45994.813360300926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45994.813360300926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45994.813360300926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45994.813360300926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45994.813360300926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45994.813360300926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45994.813360300926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45994.813360300926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45994.813360300926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45994.813360300926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45994.813360300926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45994.813360300926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45994.813360300926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45994.813360300926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45994.813360300926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45994.813360300926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45994.813360300926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45994.813360300926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45994.813360300926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45994.813360300926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45994.813360300926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45994.813360300926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45994.813360300926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45994.813360300926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45994.813360300926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45994.813360300926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45994.813360300926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45994.813360300926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45994.813360300926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45994.813360300926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45994.813360300926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45994.813360300926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45994.813360300926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45994.813360300926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45994.813360300926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45994.813360300926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45994.813360300926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45994.813360300926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45994.813360300926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45994.813360300926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45994.813360300926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45994.813360300926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45994.813360300926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45994.813360300926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45994.813360300926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45994.813360300926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45994.813360300926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45994.813360300926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45994.813360300926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45994.813360300926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45994.813360300926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45994.813360300926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45994.813360300926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45994.813360300926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45994.813360300926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45994.813360300926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45994.813360300926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45994.813360300926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45994.813360300926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45994.813360300926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45994.813360300926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45994.813360300926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45994.813360300926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45994.813360300926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45994.813360300926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45994.813360300926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45994.813360300926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45994.813360300926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45994.813360300926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45994.813360300926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45994.813360300926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45994.813360300926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45994.813360300926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45994.813360300926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45994.813360300926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45994.813360300926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45994.813360300926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45994.813360300926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45994.813360300926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45994.813360300926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45994.813360300926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45994.813360300926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45994.813360300926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45994.813360300926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45994.813360300926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45994.813360300926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45994.813360300926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45994.813360300926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45994.813360300926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45994.813360300926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45994.813360300926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45994.813360300926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45994.813360300926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45994.813360300926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45994.813360300926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45994.813360300926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45994.813360300926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45994.813360300926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45994.813360300926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45994.813360300926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45994.813360300926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45994.813360300926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45994.813360300926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45994.813360300926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45994.813360300926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45994.813360300926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45994.813360300926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45994.813360300926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45994.813360300926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45994.813360300926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45994.813360300926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45994.813360300926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45994.813360300926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45994.813360300926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45994.813360300926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45994.813360300926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45994.813360300926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45994.813360300926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45994.813360300926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45994.813360300926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45994.813360300926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45994.813360300926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45994.813360300926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45994.813360300926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45994.813360300926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45994.813360300926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45994.813360300926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45994.813360300926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45994.813360300926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45994.813360300926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45994.813360300926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45994.813360300926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45994.813360300926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45994.813360300926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45994.813360300926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45994.813360300926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45994.813360300926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45994.813360300926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45994.813360300926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45994.813360300926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45994.813360300926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45994.813360300926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45994.813360300926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45994.813360300926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45994.813360300926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45994.813360300926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45994.813360300926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45994.813360300926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45994.813360300926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45994.813360300926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45994.813360300926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45994.813360300926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45994.813360300926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45994.813360300926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45994.813360300926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45994.813360300926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45994.813360300926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45994.813360300926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45994.813360300926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45994.813360300926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45994.813360300926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45994.813360300926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45994.813360300926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45994.813360300926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45994.813360300926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45994.813360300926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45994.813360300926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45994.813360300926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45994.813360300926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45994.813360300926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45994.813360300926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45994.813360300926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45994.813360300926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45994.813360300926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45994.813360300926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45994.813360300926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45994.813360300926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45994.813360300926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45994.813360300926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45994.813360300926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45994.813360300926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45994.813360300926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45994.813360300926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45994.813360300926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45994.813360300926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45994.813360300926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45994.813360300926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45994.813360300926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45994.813360300926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45994.813360300926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45994.813360300926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45994.813360300926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45994.813360300926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45994.813360300926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45994.813360300926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45994.813360300926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45994.813360300926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45994.813360300926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45994.813360300926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45994.813360300926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45994.813360300926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45994.813360300926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45994.813360300926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45994.813360300926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45994.813360300926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45994.813360300926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45994.813360300926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45994.813360300926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45994.813360300926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45994.813360300926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45994.813360300926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45994.813360300926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45994.813360300926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45994.813360300926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45994.813360300926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45994.813360300926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45994.813360300926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45994.813360300926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45994.813360300926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45994.813360300926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45994.813360300926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45994.813360300926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45994.813360300926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45994.813360300926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45994.813360300926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45994.813360300926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45994.813360300926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45994.813360300926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45994.813360300926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45994.813360300926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45994.813360300926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45994.813360300926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45994.813360300926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45994.813360300926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45994.813360300926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45994.813360300926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45994.813360300926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45994.813360300926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45994.813360300926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45994.813360300926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45994.813360300926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45994.813360300926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45994.813360300926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45994.813360300926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45994.813360300926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45994.813360300926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45994.813360300926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45994.813360300926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45994.813360300926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45994.813360300926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45994.813360300926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45994.813360300926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45994.813360300926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45994.813360300926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45994.813360300926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45994.813360300926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45994.813360300926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45994.813360300926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45994.813360300926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45994.813360300926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45994.813360300926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45994.813360300926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45994.813360300926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45994.813360300926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45994.813360300926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45994.813360300926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45994.813360300926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45994.813360300926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45994.813360300926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45994.813360300926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45994.813360300926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45994.813360300926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45994.813360300926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45994.813360300926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45994.813360300926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45994.813360300926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45994.813360300926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45994.813360300926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45994.813360300926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45994.813360300926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45994.813360300926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45994.813360300926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45994.813360300926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45994.813360300926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45994.813360300926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45994.813360300926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45994.813360300926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45994.813360300926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45994.813360300926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45994.813360300926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45994.813360300926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45994.813360300926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45994.813360300926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45994.813360300926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45994.813360300926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45994.813360300926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45994.813360300926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45994.813360300926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45994.813360300926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45994.813360300926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45994.813360300926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45994.813360300926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45994.813360300926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45994.813360300926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45994.813360300926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45994.813360300926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45994.813360300926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45994.813360300926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45994.813360300926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45994.813360300926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45994.813360300926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45994.813360300926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45994.813360300926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45994.813360300926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45994.813360300926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45994.813360300926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45994.813360300926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45994.813360300926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45994.813360300926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45994.813360300926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45994.813360300926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45994.813360300926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45994.813360300926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45994.813360300926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45994.813360300926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45994.813360300926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45994.813360300926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291.33264270833024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45994.813360300926</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2.0837152776948642E-2</v>
      </c>
      <c r="H4" s="92"/>
      <c r="I4" s="110" t="str">
        <f>IFERROR(VLOOKUP(D4,DB!A:F,6,0),"")</f>
        <v>SCECO</v>
      </c>
      <c r="J4" s="110" t="str">
        <f>IFERROR(VLOOKUP(D4,DB!A:G,7,0),"")</f>
        <v>Good</v>
      </c>
      <c r="K4" s="94"/>
      <c r="L4" s="88" t="str">
        <f>IFERROR(VLOOKUP(D4,DB!A:I,9,0),"")</f>
        <v>Latis</v>
      </c>
    </row>
    <row r="5" spans="1:16" ht="15" customHeight="1">
      <c r="A5" s="110" t="s">
        <v>39198</v>
      </c>
      <c r="B5" s="110" t="str">
        <f>IFERROR(VLOOKUP(D5,DB!A:K,11,0),"")</f>
        <v>R4</v>
      </c>
      <c r="C5" s="90">
        <v>2</v>
      </c>
      <c r="D5" s="88" t="s">
        <v>28440</v>
      </c>
      <c r="E5" s="91" t="s">
        <v>39106</v>
      </c>
      <c r="F5" s="154" t="s">
        <v>39199</v>
      </c>
      <c r="G5" s="93" t="str">
        <f t="shared" ca="1" si="0"/>
        <v/>
      </c>
      <c r="H5" s="92">
        <v>45994.786793981482</v>
      </c>
      <c r="I5" s="110" t="str">
        <f>IFERROR(VLOOKUP(D5,DB!A:F,6,0),"")</f>
        <v>SCECO</v>
      </c>
      <c r="J5" s="110" t="str">
        <f>IFERROR(VLOOKUP(D5,DB!A:G,7,0),"")</f>
        <v>Good</v>
      </c>
      <c r="K5" s="94" t="s">
        <v>39200</v>
      </c>
      <c r="L5" s="88" t="str">
        <f>IFERROR(VLOOKUP(D5,DB!A:I,9,0),"")</f>
        <v>Latis</v>
      </c>
    </row>
    <row r="6" spans="1:16" ht="15" customHeight="1">
      <c r="A6" s="110"/>
      <c r="B6" s="110" t="str">
        <f>IFERROR(VLOOKUP(D6,DB!A:K,11,0),"")</f>
        <v/>
      </c>
      <c r="C6" s="90"/>
      <c r="D6" s="88"/>
      <c r="E6" s="91"/>
      <c r="F6" s="92"/>
      <c r="G6" s="93">
        <f t="shared" ca="1" si="0"/>
        <v>45994.813360300926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45994.813360300926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45994.813360300926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45994.813360300926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45994.813360300926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45994.813360300926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45994.813360300926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45994.813360300926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45994.813360300926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45994.813360300926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45994.813360300926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45994.813360300926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45994.813360300926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45994.813360300926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45994.813360300926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45994.813360300926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45994.813360300926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45994.813360300926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45994.813360300926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45994.813360300926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45994.813360300926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45994.813360300926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45994.813360300926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45994.813360300926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45994.813360300926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45994.813360300926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45994.813360300926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45994.813360300926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45994.813360300926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45994.813360300926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45994.813360300926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45994.813360300926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45994.813360300926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45994.813360300926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45994.813360300926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45994.813360300926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45994.813360300926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45994.813360300926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45994.813360300926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45994.813360300926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45994.813360300926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45994.813360300926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45994.813360300926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45994.813360300926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45994.813360300926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45994.813360300926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45994.813360300926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45994.813360300926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45994.813360300926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45994.813360300926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45994.813360300926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45994.813360300926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45994.813360300926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45994.813360300926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45994.813360300926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45994.813360300926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45994.813360300926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45994.813360300926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45994.813360300926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45994.813360300926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45994.813360300926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45994.813360300926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45994.813360300926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45994.813360300926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45994.813360300926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45994.813360300926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45994.813360300926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45994.813360300926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45994.813360300926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45994.813360300926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45994.813360300926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45994.813360300926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45994.813360300926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45994.813360300926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45994.813360300926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45994.813360300926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45994.813360300926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45994.813360300926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45994.813360300926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45994.813360300926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45994.813360300926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45994.813360300926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45994.813360300926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45994.813360300926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45994.813360300926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45994.813360300926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45994.813360300926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45994.813360300926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45994.813360300926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45994.813360300926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45994.813360300926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45994.813360300926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45994.813360300926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45994.813360300926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45994.813360300926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45994.813360300926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45994.813360300926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45994.813360300926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45994.813360300926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45994.813360300926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45994.813360300926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45994.813360300926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45994.813360300926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45994.813360300926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45994.813360300926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45994.813360300926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45994.813360300926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45994.813360300926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45994.813360300926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45994.813360300926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45994.813360300926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45994.813360300926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45994.813360300926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45994.813360300926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45994.813360300926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45994.813360300926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45994.813360300926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45994.813360300926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45994.813360300926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45994.813360300926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45994.813360300926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45994.813360300926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45994.813360300926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45994.813360300926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45994.813360300926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45994.813360300926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45994.813360300926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45994.813360300926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45994.813360300926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45994.813360300926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45994.813360300926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45994.813360300926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45994.813360300926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45994.813360300926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45994.813360300926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45994.813360300926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45994.813360300926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45994.813360300926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45994.813360300926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45994.813360300926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45994.813360300926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45994.813360300926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45994.813360300926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45994.813360300926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45994.813360300926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45994.813360300926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45994.813360300926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45994.813360300926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45994.813360300926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45994.813360300926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45994.813360300926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45994.813360300926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45994.813360300926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45994.813360300926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45994.813360300926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45994.813360300926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45994.813360300926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45994.813360300926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45994.813360300926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45994.813360300926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45994.813360300926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45994.813360300926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45994.813360300926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45994.813360300926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45994.813360300926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45994.813360300926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45994.813360300926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45994.813360300926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45994.813360300926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45994.813360300926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45994.813360300926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45994.813360300926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45994.813360300926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45994.813360300926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45994.813360300926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45994.813360300926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45994.813360300926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45994.813360300926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45994.813360300926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45994.813360300926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45994.813360300926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45994.813360300926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45994.813360300926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45994.813360300926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45994.813360300926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45994.813360300926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45994.813360300926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45994.813360300926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45994.813360300926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45994.813360300926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45994.813360300926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45994.813360300926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45994.813360300926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45994.813360300926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45994.813360300926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45994.813360300926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45994.813360300926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45994.813360300926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45994.813360300926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45994.813360300926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45994.813360300926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45994.813360300926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45994.813360300926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45994.813360300926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45994.813360300926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45994.813360300926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45994.813360300926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45994.813360300926</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102.98130011573812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68.624482986109797</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46.152249189814029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13.440061689812865</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45994.813360300926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45994.813360300926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45994.813360300926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45994.813360300926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45994.813360300926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45994.813360300926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45994.813360300926</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45994.813360300926</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45994.813360300926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45994.813360300926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45994.813360300926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45994.813360300926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45994.813360300926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45994.813360300926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45994.813360300926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45994.813360300926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45994.813360300926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45994.813360300926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45994.813360300926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45994.813360300926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45994.813360300926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45994.813360300926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45994.813360300926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45994.813360300926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45994.813360300926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45994.813360300926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45994.813360300926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45994.813360300926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45994.813360300926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45994.813360300926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45994.813360300926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45994.813360300926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45994.813360300926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45994.813360300926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45994.813360300926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45994.813360300926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45994.813360300926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45994.813360300926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45994.813360300926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45994.813360300926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45994.813360300926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45994.813360300926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45994.813360300926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45994.813360300926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45994.813360300926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45994.813360300926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45994.813360300926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45994.813360300926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45994.813360300926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45994.813360300926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45994.813360300926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45994.813360300926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45994.813360300926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45994.813360300926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45994.813360300926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45994.813360300926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45994.813360300926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45994.813360300926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45994.813360300926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45994.813360300926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45994.813360300926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45994.813360300926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45994.813360300926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45994.813360300926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45994.813360300926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45994.813360300926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45994.813360300926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45994.813360300926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45994.813360300926</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45994.813360300926</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45994.813360300926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45994.813360300926</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ca="1">IFERROR(NOW()-F4,"-")</f>
        <v>45994.813360300926</v>
      </c>
      <c r="H4" s="121"/>
      <c r="I4" s="119" t="str">
        <f>IFERROR(VLOOKUP(D4,DB!A:F,6,0),"")</f>
        <v/>
      </c>
      <c r="J4" s="119" t="str">
        <f>IFERROR(VLOOKUP(D4,DB!A:G,7,0),"")</f>
        <v/>
      </c>
      <c r="K4" s="122" t="s">
        <v>39209</v>
      </c>
      <c r="L4" s="137" t="str">
        <f>IFERROR(VLOOKUP(D4,DB!A:I,9,0),"")</f>
        <v/>
      </c>
    </row>
    <row r="5" spans="1:16382" ht="31.5" customHeight="1">
      <c r="A5" s="118"/>
      <c r="B5" s="119" t="str">
        <f>IFERROR(VLOOKUP(D5,DB!A:K,11,0),"")</f>
        <v/>
      </c>
      <c r="C5" s="120"/>
      <c r="D5" s="119"/>
      <c r="E5" s="142"/>
      <c r="F5" s="121"/>
      <c r="G5" s="72">
        <f ca="1">IFERROR(NOW()-F5,"-")</f>
        <v>45994.813360300926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45994.813360300926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45994.813360300926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45994.813360300926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45994.813360300926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45994.813360300926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45994.813360300926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45994.813360300926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45994.813360300926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45994.813360300926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45994.813360300926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45994.813360300926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45994.813360300926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45994.813360300926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45994.813360300926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45994.813360300926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45994.813360300926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45994.813360300926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45994.813360300926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45994.813360300926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45994.813360300926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45994.813360300926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45994.813360300926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45994.813360300926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45994.813360300926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45994.813360300926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45994.813360300926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45994.813360300926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45994.813360300926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45994.813360300926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45994.813360300926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45994.813360300926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45994.813360300926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45994.813360300926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45994.813360300926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45994.813360300926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45994.813360300926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45994.813360300926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45994.813360300926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45994.813360300926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45994.813360300926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45994.813360300926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45994.813360300926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45994.813360300926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45994.813360300926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45994.813360300926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45994.813360300926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45994.813360300926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45994.813360300926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45994.813360300926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45994.813360300926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45994.813360300926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45994.813360300926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45994.813360300926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45994.813360300926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45994.813360300926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45994.813360300926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45994.813360300926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45994.813360300926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45994.813360300926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45994.813360300926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45994.813360300926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45994.813360300926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45994.813360300926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45994.813360300926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45994.813360300926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45994.813360300926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45994.813360300926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45994.813360300926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45994.813360300926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45994.813360300926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45994.813360300926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45994.813360300926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45994.813360300926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45994.813360300926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45994.813360300926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45994.813360300926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45994.813360300926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45994.813360300926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45994.813360300926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45994.813360300926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45994.813360300926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45994.813360300926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45994.813360300926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45994.813360300926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45994.813360300926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45994.813360300926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45994.813360300926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45994.813360300926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45994.813360300926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45994.813360300926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45994.813360300926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45994.813360300926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45994.813360300926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45994.813360300926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45994.813360300926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45994.813360300926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45994.813360300926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45994.813360300926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45994.813360300926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45994.813360300926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45994.813360300926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45994.813360300926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45994.813360300926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45994.813360300926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45994.813360300926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45994.813360300926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45994.813360300926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45994.813360300926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45994.813360300926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45994.813360300926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45994.813360300926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45994.813360300926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45994.813360300926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45994.813360300926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45994.813360300926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45994.813360300926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45994.813360300926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45994.813360300926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45994.813360300926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45994.813360300926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45994.813360300926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45994.813360300926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45994.813360300926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45994.813360300926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45994.813360300926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45994.813360300926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45994.813360300926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45994.813360300926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45994.813360300926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45994.813360300926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45994.813360300926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45994.813360300926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45994.813360300926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45994.813360300926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45994.813360300926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45994.813360300926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45994.813360300926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45994.813360300926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45994.813360300926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45994.813360300926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45994.813360300926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45994.813360300926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45994.813360300926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45994.813360300926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45994.813360300926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45994.813360300926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45994.813360300926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45994.813360300926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45994.813360300926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45994.813360300926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45994.813360300926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45994.813360300926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45994.813360300926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45994.813360300926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45994.813360300926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45994.813360300926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45994.813360300926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45994.813360300926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45994.813360300926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45994.813360300926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45994.813360300926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45994.813360300926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45994.813360300926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45994.813360300926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45994.813360300926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45994.813360300926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45994.813360300926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45994.813360300926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45994.813360300926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45994.813360300926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45994.813360300926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45994.813360300926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45994.813360300926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45994.813360300926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45994.813360300926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45994.813360300926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45994.813360300926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45994.813360300926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45994.813360300926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45994.813360300926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45994.813360300926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45994.813360300926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45994.813360300926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45994.813360300926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45994.813360300926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45994.813360300926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45994.813360300926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45994.813360300926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45994.813360300926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45994.813360300926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45994.813360300926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45994.813360300926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45994.813360300926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45994.813360300926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45994.813360300926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45994.813360300926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45994.813360300926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45994.813360300926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45994.813360300926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45994.813360300926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45994.813360300926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45994.813360300926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45994.813360300926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45994.813360300926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45994.813360300926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45994.813360300926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45994.813360300926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45994.813360300926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45994.813360300926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45994.813360300926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45994.813360300926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45994.813360300926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45994.813360300926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45994.813360300926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45994.813360300926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45994.813360300926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45994.813360300926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45994.813360300926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45994.813360300926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45994.813360300926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45994.813360300926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45994.813360300926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45994.813360300926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45994.813360300926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45994.813360300926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45994.813360300926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45994.813360300926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45994.813360300926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45994.813360300926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45994.813360300926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45994.813360300926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45994.813360300926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45994.813360300926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45994.813360300926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45994.813360300926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45994.813360300926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45994.813360300926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45994.813360300926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45994.813360300926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45994.813360300926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45994.813360300926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45994.813360300926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45994.813360300926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45994.813360300926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45994.813360300926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45994.813360300926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45994.813360300926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45994.813360300926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45994.813360300926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45994.813360300926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45994.813360300926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45994.813360300926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45994.813360300926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45994.813360300926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45994.813360300926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45994.813360300926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45994.813360300926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45994.813360300926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45994.813360300926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45994.813360300926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45994.813360300926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45994.813360300926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45994.813360300926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45994.813360300926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45994.813360300926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45994.813360300926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45994.813360300926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45994.813360300926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45994.813360300926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45994.813360300926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45994.813360300926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45994.813360300926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45994.813360300926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45994.813360300926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45994.813360300926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45994.813360300926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45994.813360300926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45994.813360300926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45994.813360300926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45994.813360300926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45994.813360300926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45994.813360300926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45994.813360300926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45994.813360300926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45994.813360300926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45994.813360300926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45994.813360300926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45994.813360300926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45994.813360300926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45994.813360300926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45994.813360300926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45994.813360300926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45994.813360300926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45994.813360300926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45994.813360300926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45994.813360300926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45994.813360300926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45994.813360300926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45994.813360300926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45994.813360300926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45994.813360300926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45994.813360300926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45994.813360300926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45994.813360300926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45994.813360300926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45994.813360300926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45994.813360300926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45994.813360300926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45994.813360300926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45994.813360300926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45994.813360300926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45994.813360300926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45994.813360300926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45994.813360300926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45994.813360300926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45994.813360300926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45994.813360300926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45994.813360300926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45994.813360300926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45994.813360300926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45994.813360300926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45994.813360300926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45994.813360300926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45994.813360300926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45994.813360300926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45994.813360300926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45994.813360300926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45994.813360300926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45994.813360300926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45994.813360300926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45994.813360300926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45994.813360300926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45994.813360300926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45994.813360300926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45994.813360300926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45994.813360300926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45994.813360300926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45994.813360300926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45994.813360300926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45994.813360300926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45994.813360300926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45994.813360300926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45994.813360300926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45994.813360300926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45994.813360300926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45994.813360300926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45994.813360300926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45994.813360300926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45994.813360300926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45994.813360300926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45994.813360300926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45994.813360300926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45994.813360300926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45994.813360300926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45994.813360300926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45994.813360300926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45994.813360300926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45994.813360300926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45994.813360300926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45994.813360300926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45994.813360300926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45994.813360300926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45994.813360300926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45994.813360300926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45994.813360300926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45994.813360300926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45994.813360300926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45994.813360300926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45994.813360300926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45994.813360300926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45994.813360300926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45994.813360300926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45994.813360300926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45994.813360300926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45994.813360300926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45994.813360300926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45994.813360300926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45994.813360300926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45994.813360300926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45994.813360300926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45994.813360300926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45994.813360300926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45994.813360300926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45994.813360300926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45994.813360300926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45994.813360300926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45994.813360300926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45994.813360300926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45994.813360300926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45994.813360300926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45994.813360300926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45994.813360300926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45994.813360300926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45994.813360300926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45994.813360300926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45994.813360300926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45994.813360300926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45994.813360300926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45994.813360300926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45994.813360300926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45994.813360300926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45994.813360300926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45994.813360300926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45994.813360300926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45994.813360300926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45994.813360300926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45994.813360300926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45994.813360300926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45994.813360300926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45994.813360300926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45994.813360300926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45994.813360300926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45994.813360300926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45994.813360300926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45994.813360300926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45994.813360300926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45994.813360300926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45994.813360300926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45994.813360300926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45994.813360300926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45994.813360300926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45994.813360300926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45994.813360300926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45994.813360300926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45994.813360300926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45994.813360300926</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45994.813360300926</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2025-12-03T16:31:18Z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