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82" documentId="120_S{2AC9BD13-BADA-5192-A53E-5A8FF88502F6}" xr6:coauthVersionLast="47" xr6:coauthVersionMax="47" xr10:uidLastSave="{D900F8CF-14EE-4511-821C-CFDF5A9F80D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<sst xmlns="http://schemas.openxmlformats.org/spreadsheetml/2006/main" count="180281" uniqueCount="39124">
  <si>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</si>
  <si>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</si>
  <si>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</si>
  <si>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</si>
  <si>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</si>
  <si>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</si>
  <si>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</si>
  <si>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</si>
  <si>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</si>
  <si>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</si>
  <si>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</si>
  <si>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</si>
  <si>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</si>
  <si>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</si>
  <si>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</si>
  <si>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</si>
  <si>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</si>
  <si>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</si>
  <si>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</si>
  <si>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</si>
  <si>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</si>
  <si>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</si>
  <si>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</si>
  <si>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</si>
  <si>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</si>
  <si>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</si>
  <si>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</si>
  <si>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</si>
  <si>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</si>
  <si>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</si>
  <si>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</si>
  <si>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</si>
  <si>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</si>
  <si>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</si>
  <si>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</si>
  <si>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</si>
  <si>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</si>
  <si>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</si>
  <si>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</si>
  <si>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</si>
  <si>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</si>
  <si>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</si>
  <si>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</si>
  <si>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</si>
  <si>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</si>
  <si>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</si>
  <si>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</si>
  <si>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</si>
  <si>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</si>
  <si>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</si>
  <si>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</si>
  <si>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</si>
  <si>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</si>
  <si>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</si>
  <si>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</si>
  <si>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</si>
  <si>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</si>
  <si>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</si>
  <si>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</si>
  <si>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</si>
  <si>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</si>
  <si>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</si>
  <si>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</si>
  <si>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</si>
  <si>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</si>
  <si>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</si>
  <si>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</si>
  <si>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</si>
  <si>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</si>
  <si>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</si>
  <si>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</si>
  <si>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</si>
  <si>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</si>
  <si>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</si>
  <si>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</si>
  <si>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</si>
  <si>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</si>
  <si>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</si>
  <si>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</si>
  <si>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</si>
  <si>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</si>
  <si>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</si>
  <si>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</si>
  <si>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</si>
  <si>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</si>
  <si>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</si>
  <si>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</si>
  <si>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</si>
  <si>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</si>
  <si>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</si>
  <si>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</si>
  <si>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</si>
  <si>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</si>
  <si>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</si>
  <si>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</si>
  <si>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</si>
  <si>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</si>
  <si>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</si>
  <si>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</si>
  <si>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</si>
  <si>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</si>
  <si>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</si>
  <si>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</si>
  <si>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</si>
  <si>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</si>
  <si>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</si>
  <si>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</si>
  <si>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</si>
  <si>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</si>
  <si>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</si>
  <si>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</si>
  <si>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</si>
  <si>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</si>
  <si>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</si>
  <si>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</si>
  <si>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</si>
  <si>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</si>
  <si>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</si>
  <si>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</si>
  <si>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</si>
  <si>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</si>
  <si>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</si>
  <si>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</si>
  <si>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</si>
  <si>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</si>
  <si>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</si>
  <si>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</si>
  <si>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</si>
  <si>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</si>
  <si>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</si>
  <si>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</si>
  <si>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</si>
  <si>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</si>
  <si>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</si>
  <si>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</si>
  <si>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</si>
  <si>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</si>
  <si>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</si>
  <si>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</si>
  <si>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</si>
  <si>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</si>
  <si>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</si>
  <si>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</si>
  <si>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</si>
  <si>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</si>
  <si>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</si>
  <si>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</si>
  <si>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</si>
  <si>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</si>
  <si>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</si>
  <si>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</si>
  <si>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</si>
  <si>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</si>
  <si>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</si>
  <si>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</si>
  <si>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</si>
  <si>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</si>
  <si>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</si>
  <si>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</si>
  <si>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</si>
  <si>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</si>
  <si>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</si>
  <si>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</si>
  <si>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</si>
  <si>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</si>
  <si>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</si>
  <si>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</si>
  <si>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</si>
  <si>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</si>
  <si>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</si>
  <si>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</si>
  <si>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</si>
  <si>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</si>
  <si>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</si>
  <si>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</si>
  <si>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</si>
  <si>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</si>
  <si>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</si>
  <si>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</si>
  <si>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</si>
  <si>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</si>
  <si>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</si>
  <si>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</si>
  <si>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</si>
  <si>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</si>
  <si>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</si>
  <si>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</si>
  <si>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</si>
  <si>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</si>
  <si>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</si>
  <si>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</si>
  <si>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</si>
  <si>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</si>
  <si>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</si>
  <si>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</si>
  <si>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</si>
  <si>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</si>
  <si>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</si>
  <si>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</si>
  <si>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</si>
  <si>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</si>
  <si>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</si>
  <si>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</si>
  <si>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</si>
  <si>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</si>
  <si>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</si>
  <si>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</si>
  <si>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</si>
  <si>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</si>
  <si>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</si>
  <si>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</si>
  <si>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</si>
  <si>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</si>
  <si>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</si>
  <si>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</si>
  <si>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</si>
  <si>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</si>
  <si>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</si>
  <si>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</si>
  <si>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</si>
  <si>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</si>
  <si>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</si>
  <si>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</si>
  <si>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</si>
  <si>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</si>
  <si>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</si>
  <si>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</si>
  <si>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</si>
  <si>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</si>
  <si>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</si>
  <si>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</si>
  <si>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</si>
  <si>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</si>
  <si>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</si>
  <si>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</si>
  <si>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</si>
  <si>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</si>
  <si>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</si>
  <si>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</si>
  <si>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</si>
  <si>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</si>
  <si>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</si>
  <si>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</si>
  <si>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</si>
  <si>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</si>
  <si>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</si>
  <si>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</si>
  <si>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</si>
  <si>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</si>
  <si>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</si>
  <si>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</si>
  <si>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</si>
  <si>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</si>
  <si>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</si>
  <si>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</si>
  <si>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</si>
  <si>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</si>
  <si>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</si>
  <si>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</si>
  <si>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</si>
  <si>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</si>
  <si>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</si>
  <si>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</si>
  <si>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</si>
  <si>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</si>
  <si>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</si>
  <si>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</si>
  <si>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</si>
  <si>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</si>
  <si>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</si>
  <si>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</si>
  <si>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</si>
  <si>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</si>
  <si>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</si>
  <si>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</si>
  <si>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</si>
  <si>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</si>
  <si>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</si>
  <si>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</si>
  <si>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</si>
  <si>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</si>
  <si>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</si>
  <si>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</si>
  <si>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</si>
  <si>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</si>
  <si>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</si>
  <si>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</si>
  <si>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</si>
  <si>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</si>
  <si>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</si>
  <si>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</si>
  <si>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</si>
  <si>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</si>
  <si>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</si>
  <si>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</si>
  <si>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</si>
  <si>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</si>
  <si>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</si>
  <si>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</si>
  <si>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</si>
  <si>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</si>
  <si>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</si>
  <si>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</si>
  <si>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</si>
  <si>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</si>
  <si>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</si>
  <si>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</si>
  <si>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</si>
  <si>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</si>
  <si>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</si>
  <si>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</si>
  <si>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</si>
  <si>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</si>
  <si>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</si>
  <si>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</si>
  <si>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</si>
  <si>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</si>
  <si>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</si>
  <si>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</si>
  <si>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</si>
  <si>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</si>
  <si>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</si>
  <si>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</si>
  <si>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</si>
  <si>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</si>
  <si>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</si>
  <si>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</si>
  <si>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</si>
  <si>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</si>
  <si>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</si>
  <si>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</si>
  <si>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</si>
  <si>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</si>
  <si>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</si>
  <si>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</si>
  <si>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</si>
  <si>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</si>
  <si>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</si>
  <si>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</si>
  <si>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</si>
  <si>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</si>
  <si>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</si>
  <si>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</si>
  <si>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</si>
  <si>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</si>
  <si>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</si>
  <si>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</si>
  <si>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</si>
  <si>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</si>
  <si>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</si>
  <si>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</si>
  <si>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</si>
  <si>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</si>
  <si>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</si>
  <si>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</si>
  <si>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</si>
  <si>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</si>
  <si>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</si>
  <si>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</si>
  <si>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</si>
  <si>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</si>
  <si>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</si>
  <si>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</si>
  <si>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</si>
  <si>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</si>
  <si>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</si>
  <si>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</si>
  <si>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</si>
  <si>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</si>
  <si>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</si>
  <si>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</si>
  <si>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</si>
  <si>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</si>
  <si>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</si>
  <si>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</si>
  <si>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</si>
  <si>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</si>
  <si>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</si>
  <si>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</si>
  <si>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</si>
  <si>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</si>
  <si>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</si>
  <si>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</si>
  <si>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</si>
  <si>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</si>
  <si>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</si>
  <si>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</si>
  <si>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</si>
  <si>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</si>
  <si>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</si>
  <si>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</si>
  <si>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</si>
  <si>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</si>
  <si>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</si>
  <si>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</si>
  <si>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</si>
  <si>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</si>
  <si>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</si>
  <si>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</si>
  <si>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</si>
  <si>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</si>
  <si>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</si>
  <si>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</si>
  <si>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</si>
  <si>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</si>
  <si>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</si>
  <si>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</si>
  <si>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</si>
  <si>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</si>
  <si>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</si>
  <si>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</si>
  <si>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</si>
  <si>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</si>
  <si>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</si>
  <si>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</si>
  <si>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</si>
  <si>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</si>
  <si>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</si>
  <si>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</si>
  <si>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</si>
  <si>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</si>
  <si>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</si>
  <si>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</si>
  <si>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</si>
  <si>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</si>
  <si>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</si>
  <si>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</si>
  <si>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</si>
  <si>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</si>
  <si>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</si>
  <si>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</si>
  <si>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</si>
  <si>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</si>
  <si>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</si>
  <si>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</si>
  <si>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</si>
  <si>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</si>
  <si>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</si>
  <si>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</si>
  <si>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</si>
  <si>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</si>
  <si>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</si>
  <si>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</si>
  <si>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</si>
  <si>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</si>
  <si>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</si>
  <si>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</si>
  <si>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</si>
  <si>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</si>
  <si>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</si>
  <si>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</si>
  <si>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</si>
  <si>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</si>
  <si>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</si>
  <si>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</si>
  <si>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</si>
  <si>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</si>
  <si>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</si>
  <si>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</si>
  <si>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</si>
  <si>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</si>
  <si>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</si>
  <si>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</si>
  <si>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</si>
  <si>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</si>
  <si>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</si>
  <si>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</si>
  <si>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</si>
  <si>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</si>
  <si>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</si>
  <si>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</si>
  <si>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</si>
  <si>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</si>
  <si>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</si>
  <si>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</si>
  <si>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</si>
  <si>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</si>
  <si>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</si>
  <si>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</si>
  <si>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</si>
  <si>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</si>
  <si>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</si>
  <si>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</si>
  <si>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</si>
  <si>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</si>
  <si>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</si>
  <si>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</si>
  <si>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</si>
  <si>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</si>
  <si>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</si>
  <si>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</si>
  <si>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</si>
  <si>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</si>
  <si>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</si>
  <si>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</si>
  <si>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</si>
  <si>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</si>
  <si>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</si>
  <si>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</si>
  <si>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</si>
  <si>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</si>
  <si>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</si>
  <si>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</si>
  <si>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</si>
  <si>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</si>
  <si>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</si>
  <si>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</si>
  <si>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</si>
  <si>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</si>
  <si>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</si>
  <si>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</si>
  <si>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</si>
  <si>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</si>
  <si>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</si>
  <si>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</si>
  <si>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</si>
  <si>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</si>
  <si>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</si>
  <si>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</si>
  <si>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</si>
  <si>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</si>
  <si>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</si>
  <si>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</si>
  <si>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</si>
  <si>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</si>
  <si>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</si>
  <si>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</si>
  <si>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</si>
  <si>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</si>
  <si>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</si>
  <si>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</si>
  <si>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</si>
  <si>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</si>
  <si>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</si>
  <si>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</si>
  <si>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</si>
  <si>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</si>
  <si>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</si>
  <si>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</si>
  <si>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</si>
  <si>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</si>
  <si>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</si>
  <si>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</si>
  <si>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</si>
  <si>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</si>
  <si>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</si>
  <si>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</si>
  <si>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</si>
  <si>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</si>
  <si>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</si>
  <si>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</si>
  <si>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</si>
  <si>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</si>
  <si>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</si>
  <si>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</si>
  <si>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</si>
  <si>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</si>
  <si>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</si>
  <si>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</si>
  <si>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</si>
  <si>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</si>
  <si>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</si>
  <si>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</si>
  <si>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</si>
  <si>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</si>
  <si>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</si>
  <si>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</si>
  <si>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</si>
  <si>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</si>
  <si>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</si>
  <si>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</si>
  <si>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</si>
  <si>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</si>
  <si>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</si>
  <si>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</si>
  <si>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</si>
  <si>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</si>
  <si>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</si>
  <si>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</si>
  <si>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</si>
  <si>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</si>
  <si>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</si>
  <si>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</si>
  <si>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</si>
  <si>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</si>
  <si>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</si>
  <si>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</si>
  <si>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</si>
  <si>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</si>
  <si>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</si>
  <si>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</si>
  <si>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</si>
  <si>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</si>
  <si>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</si>
  <si>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</si>
  <si>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</si>
  <si>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</si>
  <si>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</si>
  <si>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</si>
  <si>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</si>
  <si>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</si>
  <si>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</si>
  <si>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</si>
  <si>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</si>
  <si>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</si>
  <si>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</si>
  <si>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</si>
  <si>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</si>
  <si>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</si>
  <si>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</si>
  <si>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</si>
  <si>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</si>
  <si>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</si>
  <si>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</si>
  <si>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</si>
  <si>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</si>
  <si>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</si>
  <si>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</si>
  <si>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</si>
  <si>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</si>
  <si>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</si>
  <si>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</si>
  <si>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</si>
  <si>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</si>
  <si>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</si>
  <si>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</si>
  <si>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</si>
  <si>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</si>
  <si>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</si>
  <si>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</si>
  <si>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</si>
  <si>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</si>
  <si>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</si>
  <si>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</si>
  <si>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</si>
  <si>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</si>
  <si>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</si>
  <si>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</si>
  <si>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</si>
  <si>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</si>
  <si>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</si>
  <si>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</si>
  <si>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</si>
  <si>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</si>
  <si>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</si>
  <si>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</si>
  <si>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</si>
  <si>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</si>
  <si>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</si>
  <si>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</si>
  <si>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</si>
  <si>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</si>
  <si>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</si>
  <si>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</si>
  <si>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</si>
  <si>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</si>
  <si>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</si>
  <si>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</si>
  <si>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</si>
  <si>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</si>
  <si>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</si>
  <si>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</si>
  <si>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</si>
  <si>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</si>
  <si>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</si>
  <si>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</si>
  <si>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</si>
  <si>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</si>
  <si>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</si>
  <si>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</si>
  <si>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</si>
  <si>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</si>
  <si>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</si>
  <si>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</si>
  <si>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</si>
  <si>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</si>
  <si>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</si>
  <si>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</si>
  <si>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</si>
  <si>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</si>
  <si>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</si>
  <si>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</si>
  <si>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</si>
  <si>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</si>
  <si>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</si>
  <si>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</si>
  <si>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</si>
  <si>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</si>
  <si>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</si>
  <si>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</si>
  <si>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</si>
  <si>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</si>
  <si>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</si>
  <si>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</si>
  <si>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</si>
  <si>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</si>
  <si>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</si>
  <si>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</si>
  <si>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</si>
  <si>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</si>
  <si>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</si>
  <si>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</si>
  <si>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</si>
  <si>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</si>
  <si>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</si>
  <si>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</si>
  <si>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</si>
  <si>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</si>
  <si>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</si>
  <si>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</si>
  <si>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</si>
  <si>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</si>
  <si>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</si>
  <si>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</si>
  <si>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</si>
  <si>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</si>
  <si>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</si>
  <si>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</si>
  <si>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</si>
  <si>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</si>
  <si>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</si>
  <si>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</si>
  <si>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</si>
  <si>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</si>
  <si>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</si>
  <si>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</si>
  <si>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</si>
  <si>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</si>
  <si>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</si>
  <si>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</si>
  <si>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</si>
  <si>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</si>
  <si>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</si>
  <si>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</si>
  <si>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</si>
  <si>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</si>
  <si>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</si>
  <si>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</si>
  <si>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</si>
  <si>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</si>
  <si>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</si>
  <si>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</si>
  <si>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</si>
  <si>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</si>
  <si>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</si>
  <si>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</si>
  <si>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</si>
  <si>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</si>
  <si>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</si>
  <si>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</si>
  <si>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</si>
  <si>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</si>
  <si>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</si>
  <si>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</si>
  <si>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</si>
  <si>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</si>
  <si>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</si>
  <si>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</si>
  <si>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</si>
  <si>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</si>
  <si>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</si>
  <si>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</si>
  <si>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</si>
  <si>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</si>
  <si>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</si>
  <si>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</si>
  <si>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</si>
  <si>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</si>
  <si>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</si>
  <si>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</si>
  <si>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</si>
  <si>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</si>
  <si>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</si>
  <si>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</si>
  <si>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</si>
  <si>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</si>
  <si>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</si>
  <si>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</si>
  <si>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</si>
  <si>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</si>
  <si>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</si>
  <si>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</si>
  <si>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</si>
  <si>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</si>
  <si>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</si>
  <si>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</si>
  <si>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</si>
  <si>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</si>
  <si>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</si>
  <si>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</si>
  <si>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</si>
  <si>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</si>
  <si>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</si>
  <si>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</si>
  <si>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</si>
  <si>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</si>
  <si>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</si>
  <si>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</si>
  <si>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</si>
  <si>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</si>
  <si>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</si>
  <si>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</si>
  <si>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</si>
  <si>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</si>
  <si>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</si>
  <si>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</si>
  <si>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</si>
  <si>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</si>
  <si>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</si>
  <si>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</si>
  <si>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</si>
  <si>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</si>
  <si>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</si>
  <si>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</si>
  <si>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</si>
  <si>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</si>
  <si>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</si>
  <si>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</si>
  <si>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</si>
  <si>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</si>
  <si>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</si>
  <si>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</si>
  <si>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</si>
  <si>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</si>
  <si>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</si>
  <si>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</si>
  <si>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</si>
  <si>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</si>
  <si>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</si>
  <si>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</si>
  <si>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</si>
  <si>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</si>
  <si>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</si>
  <si>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</si>
  <si>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</si>
  <si>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</si>
  <si>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</si>
  <si>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</si>
  <si>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</si>
  <si>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</si>
  <si>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</si>
  <si>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</si>
  <si>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</si>
  <si>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</si>
  <si>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</si>
  <si>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</si>
  <si>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</si>
  <si>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</si>
  <si>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</si>
  <si>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</si>
  <si>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</si>
  <si>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</si>
  <si>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</si>
  <si>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</si>
  <si>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</si>
  <si>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</si>
  <si>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</si>
  <si>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</si>
  <si>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</si>
  <si>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</si>
  <si>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</si>
  <si>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</si>
  <si>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</si>
  <si>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</si>
  <si>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</si>
  <si>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</si>
  <si>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</si>
  <si>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</si>
  <si>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</si>
  <si>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</si>
  <si>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</si>
  <si>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</si>
  <si>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</si>
  <si>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</si>
  <si>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</si>
  <si>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</si>
  <si>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</si>
  <si>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</si>
  <si>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</si>
  <si>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</si>
  <si>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</si>
  <si>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</si>
  <si>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</si>
  <si>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</si>
  <si>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</si>
  <si>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</si>
  <si>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</si>
  <si>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</si>
  <si>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</si>
  <si>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</si>
  <si>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</si>
  <si>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</si>
  <si>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</si>
  <si>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</si>
  <si>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</si>
  <si>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</si>
  <si>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</si>
  <si>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</si>
  <si>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</si>
  <si>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</si>
  <si>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</si>
  <si>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</si>
  <si>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</si>
  <si>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</si>
  <si>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</si>
  <si>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</si>
  <si>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</si>
  <si>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</si>
  <si>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</si>
  <si>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</si>
  <si>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</si>
  <si>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</si>
  <si>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</si>
  <si>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</si>
  <si>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</si>
  <si>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</si>
  <si>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</si>
  <si>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</si>
  <si>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</si>
  <si>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</si>
  <si>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</si>
  <si>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</si>
  <si>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</si>
  <si>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</si>
  <si>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</si>
  <si>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</si>
  <si>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</si>
  <si>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</si>
  <si>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</si>
  <si>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</si>
  <si>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</si>
  <si>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</si>
  <si>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</si>
  <si>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</si>
  <si>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</si>
  <si>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</si>
  <si>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</si>
  <si>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</si>
  <si>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</si>
  <si>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</si>
  <si>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</si>
  <si>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</si>
  <si>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</si>
  <si>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</si>
  <si>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</si>
  <si>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</si>
  <si>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</si>
  <si>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</si>
  <si>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</si>
  <si>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</si>
  <si>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</si>
  <si>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</si>
  <si>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</si>
  <si>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</si>
  <si>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</si>
  <si>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</si>
  <si>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</si>
  <si>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</si>
  <si>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</si>
  <si>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</si>
  <si>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</si>
  <si>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</si>
  <si>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</si>
  <si>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</si>
  <si>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</si>
  <si>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</si>
  <si>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</si>
  <si>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</si>
  <si>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</si>
  <si>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</si>
  <si>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</si>
  <si>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</si>
  <si>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</si>
  <si>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</si>
  <si>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</si>
  <si>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</si>
  <si>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</si>
  <si>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</si>
  <si>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</si>
  <si>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</si>
  <si>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</si>
  <si>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</si>
  <si>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</si>
  <si>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</si>
  <si>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</si>
  <si>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</si>
  <si>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</si>
  <si>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</si>
  <si>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</si>
  <si>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</si>
  <si>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</si>
  <si>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</si>
  <si>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</si>
  <si>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</si>
  <si>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</si>
  <si>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</si>
  <si>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</si>
  <si>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</si>
  <si>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</si>
  <si>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</si>
  <si>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</si>
  <si>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</si>
  <si>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</si>
  <si>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</si>
  <si>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</si>
  <si>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</si>
  <si>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</si>
  <si>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</si>
  <si>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</si>
  <si>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</si>
  <si>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</si>
  <si>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</si>
  <si>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</si>
  <si>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</si>
  <si>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</si>
  <si>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</si>
  <si>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</si>
  <si>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</si>
  <si>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</si>
  <si>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</si>
  <si>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</si>
  <si>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</si>
  <si>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</si>
  <si>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</si>
  <si>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</si>
  <si>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</si>
  <si>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</si>
  <si>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</si>
  <si>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</si>
  <si>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</si>
  <si>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</si>
  <si>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</si>
  <si>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</si>
  <si>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</si>
  <si>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</si>
  <si>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</si>
  <si>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</si>
  <si>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</si>
  <si>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</si>
  <si>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</si>
  <si>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</si>
  <si>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</si>
  <si>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</si>
  <si>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</si>
  <si>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</si>
  <si>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</si>
  <si>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</si>
  <si>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</si>
  <si>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</si>
  <si>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</si>
  <si>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</si>
  <si>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</si>
  <si>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</si>
  <si>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</si>
  <si>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</si>
  <si>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</si>
  <si>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</si>
  <si>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</si>
  <si>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</si>
  <si>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</si>
  <si>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</si>
  <si>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</si>
  <si>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</si>
  <si>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</si>
  <si>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</si>
  <si>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</si>
  <si>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</si>
  <si>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</si>
  <si>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</si>
  <si>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</si>
  <si>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</si>
  <si>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</si>
  <si>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</si>
  <si>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</si>
  <si>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</si>
  <si>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</si>
  <si>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</si>
  <si>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</si>
  <si>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</si>
  <si>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</si>
  <si>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</si>
  <si>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</si>
  <si>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</si>
  <si>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</si>
  <si>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</si>
  <si>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</si>
  <si>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</si>
  <si>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</si>
  <si>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</si>
  <si>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</si>
  <si>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</si>
  <si>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</si>
  <si>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</si>
  <si>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</si>
  <si>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</si>
  <si>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</si>
  <si>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</si>
  <si>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</si>
  <si>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</si>
  <si>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</si>
  <si>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</si>
  <si>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</si>
  <si>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</si>
  <si>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</si>
  <si>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</si>
  <si>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</si>
  <si>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</si>
  <si>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</si>
  <si>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</si>
  <si>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</si>
  <si>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</si>
  <si>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</si>
  <si>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</si>
  <si>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</si>
  <si>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</si>
  <si>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</si>
  <si>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</si>
  <si>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</si>
  <si>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</si>
  <si>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</si>
  <si>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</si>
  <si>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</si>
  <si>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</si>
  <si>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</si>
  <si>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</si>
  <si>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</si>
  <si>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</si>
  <si>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</si>
  <si>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</si>
  <si>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</si>
  <si>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</si>
  <si>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</si>
  <si>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</si>
  <si>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</si>
  <si>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</si>
  <si>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</si>
  <si>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</si>
  <si>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</si>
  <si>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</si>
  <si>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</si>
  <si>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</si>
  <si>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</si>
  <si>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</si>
  <si>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</si>
  <si>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</si>
  <si>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</si>
  <si>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</si>
  <si>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</si>
  <si>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</si>
  <si>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</si>
  <si>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</si>
  <si>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</si>
  <si>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</si>
  <si>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</si>
  <si>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</si>
  <si>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</si>
  <si>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</si>
  <si>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</si>
  <si>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</si>
  <si>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</si>
  <si>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</si>
  <si>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</si>
  <si>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</si>
  <si>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</si>
  <si>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</si>
  <si>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</si>
  <si>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</si>
  <si>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</si>
  <si>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</si>
  <si>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</si>
  <si>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</si>
  <si>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</si>
  <si>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</si>
  <si>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</si>
  <si>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</si>
  <si>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</si>
  <si>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</si>
  <si>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</si>
  <si>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</si>
  <si>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</si>
  <si>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</si>
  <si>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</si>
  <si>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</si>
  <si>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</si>
  <si>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</si>
  <si>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</si>
  <si>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</si>
  <si>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</si>
  <si>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</si>
  <si>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</si>
  <si>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</si>
  <si>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</si>
  <si>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</si>
  <si>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</si>
  <si>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</si>
  <si>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</si>
  <si>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</si>
  <si>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</si>
  <si>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</si>
  <si>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</si>
  <si>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</si>
  <si>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</si>
  <si>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</si>
  <si>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</si>
  <si>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</si>
  <si>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</si>
  <si>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</si>
  <si>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</si>
  <si>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</si>
  <si>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</si>
  <si>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</si>
  <si>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</si>
  <si>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</si>
  <si>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</si>
  <si>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</si>
  <si>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</si>
  <si>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</si>
  <si>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</si>
  <si>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</si>
  <si>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</si>
  <si>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</si>
  <si>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</si>
  <si>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</si>
  <si>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</si>
  <si>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</si>
  <si>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</si>
  <si>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</si>
  <si>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</si>
  <si>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</si>
  <si>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</si>
  <si>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</si>
  <si>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</si>
  <si>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</si>
  <si>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</si>
  <si>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</si>
  <si>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</si>
  <si>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</si>
  <si>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</si>
  <si>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</si>
  <si>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</si>
  <si>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</si>
  <si>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</si>
  <si>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</si>
  <si>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</si>
  <si>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</si>
  <si>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</si>
  <si>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</si>
  <si>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</si>
  <si>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</si>
  <si>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</si>
  <si>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</si>
  <si>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</si>
  <si>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</si>
  <si>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</si>
  <si>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</si>
  <si>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</si>
  <si>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</si>
  <si>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</si>
  <si>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</si>
  <si>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</si>
  <si>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</si>
  <si>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</si>
  <si>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</si>
  <si>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</si>
  <si>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</si>
  <si>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</si>
  <si>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</si>
  <si>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</si>
  <si>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</si>
  <si>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</si>
  <si>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</si>
  <si>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</si>
  <si>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</si>
  <si>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</si>
  <si>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</si>
  <si>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</si>
  <si>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</si>
  <si>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</si>
  <si>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</si>
  <si>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</si>
  <si>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</si>
  <si>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</si>
  <si>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</si>
  <si>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</si>
  <si>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</si>
  <si>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</si>
  <si>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</si>
  <si>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</si>
  <si>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</si>
  <si>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</si>
  <si>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</si>
  <si>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</si>
  <si>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</si>
  <si>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</si>
  <si>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</si>
  <si>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</si>
  <si>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</si>
  <si>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</si>
  <si>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</si>
  <si>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</si>
  <si>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</si>
  <si>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</si>
  <si>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</si>
  <si>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</si>
  <si>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</si>
  <si>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</si>
  <si>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</si>
  <si>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</si>
  <si>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</si>
  <si>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</si>
  <si>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</si>
  <si>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</si>
  <si>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</si>
  <si>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</si>
  <si>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</si>
  <si>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</si>
  <si>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</si>
  <si>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</si>
  <si>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</si>
  <si>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</si>
  <si>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</si>
  <si>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</si>
  <si>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</si>
  <si>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</si>
  <si>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</si>
  <si>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</si>
  <si>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</si>
  <si>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</si>
  <si>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</si>
  <si>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</si>
  <si>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</si>
  <si>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</si>
  <si>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</si>
  <si>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</si>
  <si>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</si>
  <si>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</si>
  <si>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</si>
  <si>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</si>
  <si>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</si>
  <si>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</si>
  <si>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</si>
  <si>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</si>
  <si>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</si>
  <si>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</si>
  <si>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</si>
  <si>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</si>
  <si>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</si>
  <si>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</si>
  <si>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</si>
  <si>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</si>
  <si>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</si>
  <si>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</si>
  <si>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</si>
  <si>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</si>
  <si>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</si>
  <si>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</si>
  <si>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</si>
  <si>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</si>
  <si>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</si>
  <si>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</si>
  <si>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</si>
  <si>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</si>
  <si>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</si>
  <si>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</si>
  <si>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</si>
  <si>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</si>
  <si>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</si>
  <si>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</si>
  <si>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</si>
  <si>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</si>
  <si>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</si>
  <si>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</si>
  <si>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</si>
  <si>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</si>
  <si>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</si>
  <si>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</si>
  <si>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</si>
  <si>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</si>
  <si>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</si>
  <si>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</si>
  <si>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</si>
  <si>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</si>
  <si>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</si>
  <si>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</si>
  <si>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</si>
  <si>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</si>
  <si>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</si>
  <si>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</si>
  <si>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</si>
  <si>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</si>
  <si>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</si>
  <si>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</si>
  <si>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</si>
  <si>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</si>
  <si>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</si>
  <si>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</si>
  <si>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</si>
  <si>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</si>
  <si>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</si>
  <si>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</si>
  <si>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</si>
  <si>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</si>
  <si>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</si>
  <si>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</si>
  <si>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</si>
  <si>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</si>
  <si>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</si>
  <si>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</si>
  <si>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</si>
  <si>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</si>
  <si>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</si>
  <si>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</si>
  <si>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</si>
  <si>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</si>
  <si>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</si>
  <si>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</si>
  <si>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</si>
  <si>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</si>
  <si>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</si>
  <si>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</si>
  <si>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</si>
  <si>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</si>
  <si>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</si>
  <si>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</si>
  <si>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</si>
  <si>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</si>
  <si>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</si>
  <si>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</si>
  <si>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</si>
  <si>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</si>
  <si>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</si>
  <si>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</si>
  <si>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</si>
  <si>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</si>
  <si>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</si>
  <si>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</si>
  <si>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</si>
  <si>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</si>
  <si>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</si>
  <si>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</si>
  <si>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</si>
  <si>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</si>
  <si>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</si>
  <si>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</si>
  <si>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</si>
  <si>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</si>
  <si>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</si>
  <si>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</si>
  <si>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</si>
  <si>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</si>
  <si>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</si>
  <si>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</si>
  <si>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</si>
  <si>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</si>
  <si>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</si>
  <si>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</si>
  <si>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</si>
  <si>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</si>
  <si>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</si>
  <si>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</si>
  <si>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</si>
  <si>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</si>
  <si>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</si>
  <si>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</si>
  <si>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</si>
  <si>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</si>
  <si>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</si>
  <si>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</si>
  <si>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</si>
  <si>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</si>
  <si>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</si>
  <si>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</si>
  <si>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</si>
  <si>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</si>
  <si>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</si>
  <si>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</si>
  <si>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</si>
  <si>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</si>
  <si>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</si>
  <si>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</si>
  <si>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</si>
  <si>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</si>
  <si>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</si>
  <si>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</si>
  <si>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</si>
  <si>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</si>
  <si>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</si>
  <si>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</si>
  <si>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</si>
  <si>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</si>
  <si>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</si>
  <si>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</si>
  <si>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</si>
  <si>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</si>
  <si>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</si>
  <si>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</si>
  <si>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</si>
  <si>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</si>
  <si>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</si>
  <si>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</si>
  <si>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</si>
  <si>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</si>
  <si>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</si>
  <si>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</si>
  <si>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</si>
  <si>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</si>
  <si>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</si>
  <si>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</si>
  <si>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</si>
  <si>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</si>
  <si>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</si>
  <si>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</si>
  <si>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</si>
  <si>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</si>
  <si>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</si>
  <si>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</si>
  <si>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</si>
  <si>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</si>
  <si>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</si>
  <si>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</si>
  <si>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</si>
  <si>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</si>
  <si>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</si>
  <si>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</si>
  <si>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</si>
  <si>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</si>
  <si>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</si>
  <si>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</si>
  <si>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</si>
  <si>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</si>
  <si>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</si>
  <si>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</si>
  <si>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</si>
  <si>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</si>
  <si>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</si>
  <si>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</si>
  <si>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</si>
  <si>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</si>
  <si>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</si>
  <si>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</si>
  <si>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</si>
  <si>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</si>
  <si>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</si>
  <si>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</si>
  <si>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</si>
  <si>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</si>
  <si>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</si>
  <si>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</si>
  <si>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</si>
  <si>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</si>
  <si>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</si>
  <si>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</si>
  <si>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</si>
  <si>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</si>
  <si>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</si>
  <si>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</si>
  <si>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</si>
  <si>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</si>
  <si>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</si>
  <si>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</si>
  <si>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</si>
  <si>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</si>
  <si>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</si>
  <si>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</si>
  <si>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</si>
  <si>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</si>
  <si>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</si>
  <si>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</si>
  <si>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</si>
  <si>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</si>
  <si>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</si>
  <si>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</si>
  <si>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</si>
  <si>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</si>
  <si>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</si>
  <si>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</si>
  <si>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</si>
  <si>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</si>
  <si>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</si>
  <si>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</si>
  <si>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</si>
  <si>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</si>
  <si>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</si>
  <si>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</si>
  <si>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</si>
  <si>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</si>
  <si>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</si>
  <si>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</si>
  <si>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</si>
  <si>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</si>
  <si>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</si>
  <si>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</si>
  <si>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</si>
  <si>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</si>
  <si>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</si>
  <si>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</si>
  <si>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</si>
  <si>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</si>
  <si>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</si>
  <si>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</si>
  <si>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</si>
  <si>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</si>
  <si>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</si>
  <si>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</si>
  <si>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</si>
  <si>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</si>
  <si>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</si>
  <si>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</si>
  <si>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</si>
  <si>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</si>
  <si>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</si>
  <si>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</si>
  <si>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</si>
  <si>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</si>
  <si>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</si>
  <si>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</si>
  <si>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</si>
  <si>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</si>
  <si>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</si>
  <si>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</si>
  <si>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</si>
  <si>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</si>
  <si>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</si>
  <si>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</si>
  <si>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</si>
  <si>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</si>
  <si>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</si>
  <si>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</si>
  <si>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</si>
  <si>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</si>
  <si>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</si>
  <si>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</si>
  <si>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</si>
  <si>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</si>
  <si>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</si>
  <si>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</si>
  <si>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</si>
  <si>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</si>
  <si>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</si>
  <si>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</si>
  <si>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</si>
  <si>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</si>
  <si>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</si>
  <si>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</si>
  <si>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</si>
  <si>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</si>
  <si>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</si>
  <si>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</si>
  <si>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</si>
  <si>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</si>
  <si>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</si>
  <si>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</si>
  <si>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</si>
  <si>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</si>
  <si>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</si>
  <si>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</si>
  <si>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</si>
  <si>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</si>
  <si>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</si>
  <si>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</si>
  <si>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</si>
  <si>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</si>
  <si>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</si>
  <si>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</si>
  <si>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</si>
  <si>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</si>
  <si>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</si>
  <si>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</si>
  <si>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</si>
  <si>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</si>
  <si>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</si>
  <si>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</si>
  <si>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</si>
  <si>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</si>
  <si>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</si>
  <si>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</si>
  <si>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</si>
  <si>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</si>
  <si>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</si>
  <si>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</si>
  <si>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</si>
  <si>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</si>
  <si>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</si>
  <si>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</si>
  <si>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</si>
  <si>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</si>
  <si>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</si>
  <si>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</si>
  <si>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</si>
  <si>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</si>
  <si>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</si>
  <si>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</si>
  <si>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</si>
  <si>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</si>
  <si>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</si>
  <si>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</si>
  <si>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</si>
  <si>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</si>
  <si>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</si>
  <si>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</si>
  <si>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</si>
  <si>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</si>
  <si>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</si>
  <si>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</si>
  <si>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</si>
  <si>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</si>
  <si>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</si>
  <si>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</si>
  <si>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</si>
  <si>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</si>
  <si>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</si>
  <si>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</si>
  <si>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</si>
  <si>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</si>
  <si>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</si>
  <si>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</si>
  <si>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</si>
  <si>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</si>
  <si>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</si>
  <si>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</si>
  <si>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</si>
  <si>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</si>
  <si>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</si>
  <si>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</si>
  <si>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</si>
  <si>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</si>
  <si>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</si>
  <si>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</si>
  <si>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</si>
  <si>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</si>
  <si>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</si>
  <si>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</si>
  <si>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</si>
  <si>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</si>
  <si>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</si>
  <si>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</si>
  <si>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</si>
  <si>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</si>
  <si>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</si>
  <si>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</si>
  <si>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</si>
  <si>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</si>
  <si>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</si>
  <si>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</si>
  <si>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</si>
  <si>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</si>
  <si>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</si>
  <si>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</si>
  <si>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</si>
  <si>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</si>
  <si>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</si>
  <si>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</si>
  <si>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</si>
  <si>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</si>
  <si>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</si>
  <si>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</si>
  <si>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</si>
  <si>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</si>
  <si>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</si>
  <si>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</si>
  <si>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</si>
  <si>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</si>
  <si>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</si>
  <si>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</si>
  <si>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</si>
  <si>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</si>
  <si>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</si>
  <si>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</si>
  <si>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</si>
  <si>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</si>
  <si>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</si>
  <si>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</si>
  <si>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</si>
  <si>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</si>
  <si>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</si>
  <si>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</si>
  <si>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</si>
  <si>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</si>
  <si>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</si>
  <si>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</si>
  <si>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</si>
  <si>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</si>
  <si>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</si>
  <si>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</si>
  <si>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</si>
  <si>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</si>
  <si>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</si>
  <si>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</si>
  <si>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</si>
  <si>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</si>
  <si>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</si>
  <si>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</si>
  <si>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</si>
  <si>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</si>
  <si>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</si>
  <si>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</si>
  <si>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</si>
  <si>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</si>
  <si>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</si>
  <si>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</si>
  <si>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</si>
  <si>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</si>
  <si>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</si>
  <si>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</si>
  <si>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</si>
  <si>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</si>
  <si>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</si>
  <si>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</si>
  <si>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</si>
  <si>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</si>
  <si>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</si>
  <si>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</si>
  <si>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</si>
  <si>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</si>
  <si>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</si>
  <si>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</si>
  <si>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</si>
  <si>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</si>
  <si>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</si>
  <si>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</si>
  <si>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</si>
  <si>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</si>
  <si>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</si>
  <si>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</si>
  <si>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</si>
  <si>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</si>
  <si>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</si>
  <si>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</si>
  <si>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</si>
  <si>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</si>
  <si>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</si>
  <si>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</si>
  <si>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</si>
  <si>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</si>
  <si>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</si>
  <si>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</si>
  <si>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</si>
  <si>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</si>
  <si>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</si>
  <si>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</si>
  <si>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</si>
  <si>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</si>
  <si>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</si>
  <si>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</si>
  <si>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</si>
  <si>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</si>
  <si>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</si>
  <si>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</si>
  <si>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</si>
  <si>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</si>
  <si>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</si>
  <si>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</si>
  <si>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</si>
  <si>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</si>
  <si>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</si>
  <si>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</si>
  <si>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</si>
  <si>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</si>
  <si>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</si>
  <si>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</si>
  <si>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</si>
  <si>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</si>
  <si>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</si>
  <si>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</si>
  <si>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</si>
  <si>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</si>
  <si>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</si>
  <si>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</si>
  <si>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</si>
  <si>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</si>
  <si>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</si>
  <si>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</si>
  <si>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</si>
  <si>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</si>
  <si>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</si>
  <si>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</si>
  <si>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</si>
  <si>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</si>
  <si>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</si>
  <si>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</si>
  <si>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</si>
  <si>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</si>
  <si>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</si>
  <si>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</si>
  <si>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</si>
  <si>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</si>
  <si>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</si>
  <si>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</si>
  <si>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</si>
  <si>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</si>
  <si>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</si>
  <si>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</si>
  <si>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</si>
  <si>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</si>
  <si>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</si>
  <si>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</si>
  <si>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</si>
  <si>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</si>
  <si>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</si>
  <si>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</si>
  <si>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</si>
  <si>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</si>
  <si>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</si>
  <si>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</si>
  <si>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</si>
  <si>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</si>
  <si>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</si>
  <si>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</si>
  <si>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</si>
  <si>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</si>
  <si>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</si>
  <si>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</si>
  <si>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</si>
  <si>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</si>
  <si>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</si>
  <si>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</si>
  <si>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</si>
  <si>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</si>
  <si>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</si>
  <si>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</si>
  <si>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</si>
  <si>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</si>
  <si>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</si>
  <si>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</si>
  <si>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</si>
  <si>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</si>
  <si>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</si>
  <si>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</si>
  <si>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</si>
  <si>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</si>
  <si>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</si>
  <si>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</si>
  <si>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</si>
  <si>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</si>
  <si>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</si>
  <si>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</si>
  <si>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</si>
  <si>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</si>
  <si>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</si>
  <si>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</si>
  <si>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</si>
  <si>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</si>
  <si>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</si>
  <si>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</si>
  <si>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</si>
  <si>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</si>
  <si>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</si>
  <si>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</si>
  <si>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</si>
  <si>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</si>
  <si>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</si>
  <si>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</si>
  <si>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</si>
  <si>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</si>
  <si>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</si>
  <si>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</si>
  <si>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</si>
  <si>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</si>
  <si>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</si>
  <si>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</si>
  <si>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</si>
  <si>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</si>
  <si>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</si>
  <si>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</si>
  <si>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</si>
  <si>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</si>
  <si>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</si>
  <si>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</si>
  <si>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</si>
  <si>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</si>
  <si>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</si>
  <si>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</si>
  <si>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</si>
  <si>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</si>
  <si>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</si>
  <si>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</si>
  <si>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</si>
  <si>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</si>
  <si>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</si>
  <si>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</si>
  <si>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</si>
  <si>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</si>
  <si>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</si>
  <si>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</si>
  <si>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</si>
  <si>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</si>
  <si>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</si>
  <si>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</si>
  <si>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</si>
  <si>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</si>
  <si>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</si>
  <si>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</si>
  <si>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</si>
  <si>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</si>
  <si>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</si>
  <si>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</si>
  <si>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</si>
  <si>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</si>
  <si>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</si>
  <si>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</si>
  <si>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</si>
  <si>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</si>
  <si>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</si>
  <si>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</si>
  <si>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</si>
  <si>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</si>
  <si>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</si>
  <si>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</si>
  <si>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</si>
  <si>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</si>
  <si>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</si>
  <si>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</si>
  <si>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</si>
  <si>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</si>
  <si>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</si>
  <si>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</si>
  <si>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</si>
  <si>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</si>
  <si>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</si>
  <si>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</si>
  <si>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</si>
  <si>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</si>
  <si>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</si>
  <si>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</si>
  <si>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</si>
  <si>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</si>
  <si>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</si>
  <si>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</si>
  <si>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</si>
  <si>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</si>
  <si>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</si>
  <si>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</si>
  <si>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</si>
  <si>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</si>
  <si>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</si>
  <si>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</si>
  <si>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</si>
  <si>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</si>
  <si>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</si>
  <si>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</si>
  <si>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</si>
  <si>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</si>
  <si>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</si>
  <si>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</si>
  <si>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</si>
  <si>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</si>
  <si>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</si>
  <si>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</si>
  <si>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</si>
  <si>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</si>
  <si>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</si>
  <si>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</si>
  <si>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</si>
  <si>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</si>
  <si>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</si>
  <si>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</si>
  <si>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</si>
  <si>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</si>
  <si>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</si>
  <si>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</si>
  <si>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</si>
  <si>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</si>
  <si>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</si>
  <si>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</si>
  <si>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</si>
  <si>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</si>
  <si>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</si>
  <si>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</si>
  <si>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</si>
  <si>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</si>
  <si>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</si>
  <si>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</si>
  <si>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</si>
  <si>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</si>
  <si>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</si>
  <si>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</si>
  <si>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</si>
  <si>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</si>
  <si>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</si>
  <si>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</si>
  <si>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</si>
  <si>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</si>
  <si>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</si>
  <si>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</si>
  <si>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</si>
  <si>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</si>
  <si>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</si>
  <si>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</si>
  <si>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</si>
  <si>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</si>
  <si>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</si>
  <si>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</si>
  <si>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</si>
  <si>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</si>
  <si>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</si>
  <si>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</si>
  <si>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</si>
  <si>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</si>
  <si>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</si>
  <si>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</si>
  <si>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</si>
  <si>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</si>
  <si>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</si>
  <si>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</si>
  <si>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</si>
  <si>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</si>
  <si>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</si>
  <si>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</si>
  <si>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</si>
  <si>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</si>
  <si>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</si>
  <si>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</si>
  <si>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</si>
  <si>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</si>
  <si>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</si>
  <si>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</si>
  <si>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</si>
  <si>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</si>
  <si>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</si>
  <si>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</si>
  <si>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</si>
  <si>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</si>
  <si>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</si>
  <si>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</si>
  <si>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</si>
  <si>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</si>
  <si>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</si>
  <si>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</si>
  <si>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</si>
  <si>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</si>
  <si>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</si>
  <si>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</si>
  <si>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</si>
  <si>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</si>
  <si>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</si>
  <si>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</si>
  <si>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</si>
  <si>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</si>
  <si>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</si>
  <si>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</si>
  <si>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</si>
  <si>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</si>
  <si>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</si>
  <si>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</si>
  <si>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</si>
  <si>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</si>
  <si>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</si>
  <si>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</si>
  <si>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</si>
  <si>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</si>
  <si>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</si>
  <si>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</si>
  <si>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</si>
  <si>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</si>
  <si>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</si>
  <si>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</si>
  <si>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</si>
  <si>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</si>
  <si>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</si>
  <si>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</si>
  <si>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</si>
  <si>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</si>
  <si>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</si>
  <si>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</si>
  <si>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</si>
  <si>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</si>
  <si>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</si>
  <si>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</si>
  <si>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</si>
  <si>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</si>
  <si>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</si>
  <si>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</si>
  <si>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</si>
  <si>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</si>
  <si>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</si>
  <si>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</si>
  <si>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</si>
  <si>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</si>
  <si>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</si>
  <si>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</si>
  <si>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</si>
  <si>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</si>
  <si>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</si>
  <si>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</si>
  <si>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</si>
  <si>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</si>
  <si>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</si>
  <si>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</si>
  <si>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</si>
  <si>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</si>
  <si>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</si>
  <si>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</si>
  <si>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</si>
  <si>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</si>
  <si>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</si>
  <si>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</si>
  <si>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</si>
  <si>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</si>
  <si>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</si>
  <si>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</si>
  <si>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</si>
  <si>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</si>
  <si>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</si>
  <si>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</si>
  <si>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</si>
  <si>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</si>
  <si>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</si>
  <si>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</si>
  <si>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</si>
  <si>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</si>
  <si>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</si>
  <si>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</si>
  <si>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</si>
  <si>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</si>
  <si>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</si>
  <si>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</si>
  <si>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</si>
  <si>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</si>
  <si>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</si>
  <si>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</si>
  <si>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</si>
  <si>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</si>
  <si>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</si>
  <si>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</si>
  <si>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</si>
  <si>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</si>
  <si>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</si>
  <si>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</si>
  <si>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</si>
  <si>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</si>
  <si>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</si>
  <si>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</si>
  <si>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</si>
  <si>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</si>
  <si>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</si>
  <si>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</si>
  <si>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</si>
  <si>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</si>
  <si>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</si>
  <si>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</si>
  <si>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</si>
  <si>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</si>
  <si>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</si>
  <si>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</si>
  <si>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</si>
  <si>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</si>
  <si>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</si>
  <si>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</si>
  <si>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</si>
  <si>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</si>
  <si>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</si>
  <si>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</si>
  <si>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</si>
  <si>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</si>
  <si>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</si>
  <si>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</si>
  <si>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</si>
  <si>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</si>
  <si>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</si>
  <si>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</si>
  <si>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</si>
  <si>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</si>
  <si>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</si>
  <si>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</si>
  <si>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</si>
  <si>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</si>
  <si>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</si>
  <si>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</si>
  <si>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</si>
  <si>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</si>
  <si>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</si>
  <si>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</si>
  <si>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</si>
  <si>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</si>
  <si>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</si>
  <si>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</si>
  <si>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</si>
  <si>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</si>
  <si>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</si>
  <si>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</si>
  <si>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</si>
  <si>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</si>
  <si>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</si>
  <si>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</si>
  <si>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</si>
  <si>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</si>
  <si>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</si>
  <si>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</si>
  <si>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</si>
  <si>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</si>
  <si>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</si>
  <si>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</si>
  <si>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</si>
  <si>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</si>
  <si>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</si>
  <si>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</si>
  <si>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</si>
  <si>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</si>
  <si>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</si>
  <si>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</si>
  <si>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</si>
  <si>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</si>
  <si>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</si>
  <si>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</si>
  <si>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</si>
  <si>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</si>
  <si>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</si>
  <si>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</si>
  <si>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</si>
  <si>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</si>
  <si>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</si>
  <si>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</si>
  <si>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</si>
  <si>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</si>
  <si>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</si>
  <si>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</si>
  <si>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</si>
  <si>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</si>
  <si>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</si>
  <si>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</si>
  <si>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</si>
  <si>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</si>
  <si>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</si>
  <si>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</si>
  <si>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</si>
  <si>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</si>
  <si>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</si>
  <si>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</si>
  <si>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</si>
  <si>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</si>
  <si>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</si>
  <si>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</si>
  <si>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</si>
  <si>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</si>
  <si>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</si>
  <si>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</si>
  <si>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</si>
  <si>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</si>
  <si>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</si>
  <si>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</si>
  <si>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</si>
  <si>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</si>
  <si>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</si>
  <si>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</si>
  <si>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</si>
  <si>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</si>
  <si>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</si>
  <si>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</si>
  <si>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</si>
  <si>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</si>
  <si>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</si>
  <si>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</si>
  <si>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</si>
  <si>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</si>
  <si>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</si>
  <si>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</si>
  <si>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</si>
  <si>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</si>
  <si>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</si>
  <si>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</si>
  <si>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</si>
  <si>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</si>
  <si>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</si>
  <si>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</si>
  <si>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</si>
  <si>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</si>
  <si>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</si>
  <si>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</si>
  <si>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</si>
  <si>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</si>
  <si>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</si>
  <si>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</si>
  <si>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</si>
  <si>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</si>
  <si>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</si>
  <si>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</si>
  <si>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</si>
  <si>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</si>
  <si>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</si>
  <si>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</si>
  <si>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</si>
  <si>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</si>
  <si>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</si>
  <si>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</si>
  <si>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</si>
  <si>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</si>
  <si>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</si>
  <si>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</si>
  <si>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</si>
  <si>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</si>
  <si>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</si>
  <si>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</si>
  <si>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</si>
  <si>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</si>
  <si>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</si>
  <si>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</si>
  <si>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</si>
  <si>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</si>
  <si>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</si>
  <si>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</si>
  <si>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</si>
  <si>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</si>
  <si>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</si>
  <si>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</si>
  <si>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</si>
  <si>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</si>
  <si>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</si>
  <si>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</si>
  <si>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</si>
  <si>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</si>
  <si>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</si>
  <si>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</si>
  <si>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</si>
  <si>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</si>
  <si>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</si>
  <si>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</si>
  <si>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</si>
  <si>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</si>
  <si>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</si>
  <si>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</si>
  <si>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</si>
  <si>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</si>
  <si>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</si>
  <si>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</si>
  <si>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</si>
  <si>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</si>
  <si>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</si>
  <si>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</si>
  <si>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</si>
  <si>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</si>
  <si>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</si>
  <si>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</si>
  <si>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</si>
  <si>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</si>
  <si>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</si>
  <si>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</si>
  <si>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</si>
  <si>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</si>
  <si>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</si>
  <si>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</si>
  <si>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</si>
  <si>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</si>
  <si>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</si>
  <si>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</si>
  <si>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</si>
  <si>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</si>
  <si>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</si>
  <si>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</si>
  <si>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</si>
  <si>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</si>
  <si>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</si>
  <si>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</si>
  <si>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</si>
  <si>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</si>
  <si>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</si>
  <si>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</si>
  <si>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</si>
  <si>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</si>
  <si>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</si>
  <si>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</si>
  <si>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</si>
  <si>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</si>
  <si>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</si>
  <si>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</si>
  <si>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</si>
  <si>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</si>
  <si>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</si>
  <si>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</si>
  <si>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</si>
  <si>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</si>
  <si>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</si>
  <si>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</si>
  <si>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</si>
  <si>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</si>
  <si>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</si>
  <si>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</si>
  <si>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</si>
  <si>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</si>
  <si>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</si>
  <si>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</si>
  <si>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</si>
  <si>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</si>
  <si>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</si>
  <si>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</si>
  <si>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</si>
  <si>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</si>
  <si>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</si>
  <si>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</si>
  <si>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</si>
  <si>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</si>
  <si>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</si>
  <si>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</si>
  <si>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</si>
  <si>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</si>
  <si>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</si>
  <si>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</si>
  <si>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</si>
  <si>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</si>
  <si>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</si>
  <si>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</si>
  <si>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</si>
  <si>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</si>
  <si>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</si>
  <si>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</si>
  <si>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</si>
  <si>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</si>
  <si>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</si>
  <si>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</si>
  <si>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</si>
  <si>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</si>
  <si>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</si>
  <si>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</si>
  <si>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</si>
  <si>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</si>
  <si>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</si>
  <si>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</si>
  <si>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</si>
  <si>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</si>
  <si>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</si>
  <si>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</si>
  <si>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</si>
  <si>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</si>
  <si>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</si>
  <si>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</si>
  <si>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</si>
  <si>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</si>
  <si>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</si>
  <si>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</si>
  <si>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</si>
  <si>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</si>
  <si>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</si>
  <si>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</si>
  <si>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</si>
  <si>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</si>
  <si>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</si>
  <si>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</si>
  <si>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</si>
  <si>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</si>
  <si>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</si>
  <si>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</si>
  <si>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</si>
  <si>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</si>
  <si>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</si>
  <si>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</si>
  <si>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</si>
  <si>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</si>
  <si>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</si>
  <si>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</si>
  <si>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</si>
  <si>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</si>
  <si>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</si>
  <si>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</si>
  <si>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</si>
  <si>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</si>
  <si>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</si>
  <si>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</si>
  <si>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</si>
  <si>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</si>
  <si>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</si>
  <si>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</si>
  <si>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</si>
  <si>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</si>
  <si>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</si>
  <si>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</si>
  <si>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</si>
  <si>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</si>
  <si>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</si>
  <si>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</si>
  <si>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</si>
  <si>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</si>
  <si>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</si>
  <si>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</si>
  <si>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</si>
  <si>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</si>
  <si>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</si>
  <si>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</si>
  <si>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</si>
  <si>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</si>
  <si>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</si>
  <si>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</si>
  <si>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</si>
  <si>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</si>
  <si>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</si>
  <si>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</si>
  <si>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</si>
  <si>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</si>
  <si>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</si>
  <si>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</si>
  <si>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</si>
  <si>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</si>
  <si>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</si>
  <si>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</si>
  <si>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</si>
  <si>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</si>
  <si>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</si>
  <si>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</si>
  <si>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</si>
  <si>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</si>
  <si>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</si>
  <si>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</si>
  <si>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</si>
  <si>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</si>
  <si>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</si>
  <si>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</si>
  <si>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</si>
  <si>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</si>
  <si>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</si>
  <si>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</si>
  <si>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</si>
  <si>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</si>
  <si>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</si>
  <si>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</si>
  <si>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</si>
  <si>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</si>
  <si>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</si>
  <si>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</si>
  <si>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</si>
  <si>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</si>
  <si>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</si>
  <si>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</si>
  <si>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</si>
  <si>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</si>
  <si>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</si>
  <si>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</si>
  <si>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</si>
  <si>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</si>
  <si>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</si>
  <si>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</si>
  <si>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</si>
  <si>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</si>
  <si>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</si>
  <si>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</si>
  <si>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</si>
  <si>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</si>
  <si>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</si>
  <si>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</si>
  <si>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</si>
  <si>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</si>
  <si>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</si>
  <si>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</si>
  <si>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</si>
  <si>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</si>
  <si>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</si>
  <si>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</si>
  <si>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</si>
  <si>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</si>
  <si>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</si>
  <si>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</si>
  <si>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</si>
  <si>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</si>
  <si>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</si>
  <si>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</si>
  <si>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</si>
  <si>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</si>
  <si>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</si>
  <si>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</si>
  <si>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</si>
  <si>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</si>
  <si>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</si>
  <si>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</si>
  <si>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</si>
  <si>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</si>
  <si>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</si>
  <si>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</si>
  <si>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</si>
  <si>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</si>
  <si>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</si>
  <si>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</si>
  <si>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</si>
  <si>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</si>
  <si>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</si>
  <si>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</si>
  <si>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</si>
  <si>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</si>
  <si>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</si>
  <si>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</si>
  <si>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</si>
  <si>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</si>
  <si>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</si>
  <si>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</si>
  <si>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</si>
  <si>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</si>
  <si>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</si>
  <si>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</si>
  <si>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</si>
  <si>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</si>
  <si>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</si>
  <si>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</si>
  <si>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</si>
  <si>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</si>
  <si>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</si>
  <si>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</si>
  <si>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</si>
  <si>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</si>
  <si>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</si>
  <si>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</si>
  <si>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</si>
  <si>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</si>
  <si>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</si>
  <si>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</si>
  <si>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</si>
  <si>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</si>
  <si>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</si>
  <si>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</si>
  <si>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</si>
  <si>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</si>
  <si>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</si>
  <si>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</si>
  <si>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</si>
  <si>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</si>
  <si>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</si>
  <si>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</si>
  <si>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</si>
  <si>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</si>
  <si>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</si>
  <si>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</si>
  <si>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</si>
  <si>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</si>
  <si>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</si>
  <si>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</si>
  <si>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</si>
  <si>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</si>
  <si>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</si>
  <si>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</si>
  <si>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</si>
  <si>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</si>
  <si>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</si>
  <si>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</si>
  <si>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</si>
  <si>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</si>
  <si>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</si>
  <si>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</si>
  <si>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</si>
  <si>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</si>
  <si>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</si>
  <si>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</si>
  <si>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</si>
  <si>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</si>
  <si>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</si>
  <si>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</si>
  <si>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</si>
  <si>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</si>
  <si>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</si>
  <si>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</si>
  <si>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</si>
  <si>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</si>
  <si>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</si>
  <si>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</si>
  <si>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</si>
  <si>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</si>
  <si>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</si>
  <si>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</si>
  <si>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</si>
  <si>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</si>
  <si>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</si>
  <si>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</si>
  <si>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</si>
  <si>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</si>
  <si>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</si>
  <si>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</si>
  <si>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</si>
  <si>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</si>
  <si>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</si>
  <si>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</si>
  <si>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</si>
  <si>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</si>
  <si>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</si>
  <si>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</si>
  <si>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</si>
  <si>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</si>
  <si>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</si>
  <si>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</si>
  <si>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</si>
  <si>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</si>
  <si>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</si>
  <si>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</si>
  <si>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</si>
  <si>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</si>
  <si>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</si>
  <si>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</si>
  <si>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</si>
  <si>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</si>
  <si>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</si>
  <si>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</si>
  <si>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</si>
  <si>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</si>
  <si>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</si>
  <si>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</si>
  <si>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</si>
  <si>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</si>
  <si>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</si>
  <si>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</si>
  <si>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</si>
  <si>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</si>
  <si>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</si>
  <si>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</si>
  <si>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</si>
  <si>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</si>
  <si>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</si>
  <si>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</si>
  <si>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</si>
  <si>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</si>
  <si>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</si>
  <si>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</si>
  <si>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</si>
  <si>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</si>
  <si>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</si>
  <si>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</si>
  <si>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</si>
  <si>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</si>
  <si>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</si>
  <si>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</si>
  <si>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</si>
  <si>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</si>
  <si>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</si>
  <si>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</si>
  <si>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</si>
  <si>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</si>
  <si>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</si>
  <si>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</si>
  <si>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</si>
  <si>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</si>
  <si>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</si>
  <si>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</si>
  <si>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</si>
  <si>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</si>
  <si>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</si>
  <si>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</si>
  <si>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</si>
  <si>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</si>
  <si>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</si>
  <si>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</si>
  <si>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</si>
  <si>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</si>
  <si>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</si>
  <si>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</si>
  <si>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</si>
  <si>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</si>
  <si>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</si>
  <si>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</si>
  <si>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</si>
  <si>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</si>
  <si>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</si>
  <si>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</si>
  <si>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</si>
  <si>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</si>
  <si>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</si>
  <si>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</si>
  <si>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</si>
  <si>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</si>
  <si>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</si>
  <si>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</si>
  <si>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</si>
  <si>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</si>
  <si>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</si>
  <si>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</si>
  <si>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</si>
  <si>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</si>
  <si>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</si>
  <si>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</si>
  <si>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</si>
  <si>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</si>
  <si>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</si>
  <si>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</si>
  <si>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</si>
  <si>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</si>
  <si>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</si>
  <si>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</si>
  <si>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</si>
  <si>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</si>
  <si>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</si>
  <si>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</si>
  <si>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</si>
  <si>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</si>
  <si>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</si>
  <si>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</si>
  <si>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</si>
  <si>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</si>
  <si>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</si>
  <si>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</si>
  <si>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</si>
  <si>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</si>
  <si>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</si>
  <si>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</si>
  <si>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</si>
  <si>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</si>
  <si>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</si>
  <si>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</si>
  <si>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</si>
  <si>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</si>
  <si>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</si>
  <si>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</si>
  <si>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</si>
  <si>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</si>
  <si>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</si>
  <si>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</si>
  <si>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</si>
  <si>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</si>
  <si>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</si>
  <si>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</si>
  <si>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</si>
  <si>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</si>
  <si>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</si>
  <si>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</si>
  <si>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</si>
  <si>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</si>
  <si>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</si>
  <si>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</si>
  <si>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</si>
  <si>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</si>
  <si>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</si>
  <si>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</si>
  <si>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</si>
  <si>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</si>
  <si>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</si>
  <si>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</si>
  <si>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</si>
  <si>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</si>
  <si>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</si>
  <si>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</si>
  <si>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</si>
  <si>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</si>
  <si>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</si>
  <si>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</si>
  <si>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</si>
  <si>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</si>
  <si>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</si>
  <si>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</si>
  <si>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</si>
  <si>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</si>
  <si>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</si>
  <si>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</si>
  <si>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</si>
  <si>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</si>
  <si>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</si>
  <si>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</si>
  <si>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</si>
  <si>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</si>
  <si>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</si>
  <si>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</si>
  <si>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</si>
  <si>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</si>
  <si>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</si>
  <si>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</si>
  <si>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</si>
  <si>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</si>
  <si>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</si>
  <si>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</si>
  <si>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</si>
  <si>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</si>
  <si>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</si>
  <si>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</si>
  <si>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</si>
  <si>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</si>
  <si>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</si>
  <si>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</si>
  <si>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</si>
  <si>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</si>
  <si>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</si>
  <si>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</si>
  <si>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</si>
  <si>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</si>
  <si>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</si>
  <si>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</si>
  <si>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</si>
  <si>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</si>
  <si>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</si>
  <si>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</si>
  <si>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</si>
  <si>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</si>
  <si>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</si>
  <si>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</si>
  <si>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</si>
  <si>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</si>
  <si>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</si>
  <si>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</si>
  <si>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</si>
  <si>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</si>
  <si>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</si>
  <si>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</si>
  <si>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</si>
  <si>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</si>
  <si>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</si>
  <si>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</si>
  <si>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</si>
  <si>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</si>
  <si>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</si>
  <si>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</si>
  <si>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</si>
  <si>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</si>
  <si>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</si>
  <si>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</si>
  <si>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</si>
  <si>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</si>
  <si>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</si>
  <si>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</si>
  <si>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</si>
  <si>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</si>
  <si>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</si>
  <si>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</si>
  <si>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</si>
  <si>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</si>
  <si>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</si>
  <si>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</si>
  <si>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</si>
  <si>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</si>
  <si>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</si>
  <si>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</si>
  <si>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</si>
  <si>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</si>
  <si>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</si>
  <si>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</si>
  <si>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</si>
  <si>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</si>
  <si>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</si>
  <si>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</si>
  <si>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</si>
  <si>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</si>
  <si>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</si>
  <si>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</si>
  <si>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</si>
  <si>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</si>
  <si>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</si>
  <si>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</si>
  <si>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</si>
  <si>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</si>
  <si>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</si>
  <si>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</si>
  <si>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</si>
  <si>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</si>
  <si>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</si>
  <si>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</si>
  <si>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</si>
  <si>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</si>
  <si>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</si>
  <si>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</si>
  <si>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</si>
  <si>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</si>
  <si>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</si>
  <si>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</si>
  <si>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</si>
  <si>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</si>
  <si>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</si>
  <si>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</si>
  <si>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</si>
  <si>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</si>
  <si>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</si>
  <si>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</si>
  <si>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</si>
  <si>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</si>
  <si>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</si>
  <si>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</si>
  <si>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</si>
  <si>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</si>
  <si>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</si>
  <si>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</si>
  <si>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</si>
  <si>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</si>
  <si>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</si>
  <si>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</si>
  <si>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</si>
  <si>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</si>
  <si>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</si>
  <si>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</si>
  <si>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</si>
  <si>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</si>
  <si>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</si>
  <si>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</si>
  <si>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</si>
  <si>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</si>
  <si>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</si>
  <si>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</si>
  <si>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</si>
  <si>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</si>
  <si>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</si>
  <si>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</si>
  <si>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</si>
  <si>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</si>
  <si>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</si>
  <si>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</si>
  <si>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</si>
  <si>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</si>
  <si>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</si>
  <si>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</si>
  <si>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</si>
  <si>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</si>
  <si>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</si>
  <si>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</si>
  <si>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</si>
  <si>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</si>
  <si>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</si>
  <si>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</si>
  <si>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</si>
  <si>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</si>
  <si>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</si>
  <si>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</si>
  <si>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</si>
  <si>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</si>
  <si>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</si>
  <si>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</si>
  <si>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</si>
  <si>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</si>
  <si>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</si>
  <si>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</si>
  <si>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</si>
  <si>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</si>
  <si>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</si>
  <si>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</si>
  <si>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</si>
  <si>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</si>
  <si>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</si>
  <si>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</si>
  <si>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</si>
  <si>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</si>
  <si>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</si>
  <si>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</si>
  <si>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</si>
  <si>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</si>
  <si>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</si>
  <si>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</si>
  <si>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</si>
  <si>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</si>
  <si>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</si>
  <si>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</si>
  <si>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</si>
  <si>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</si>
  <si>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</si>
  <si>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</si>
  <si>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</si>
  <si>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</si>
  <si>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</si>
  <si>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</si>
  <si>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</si>
  <si>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</si>
  <si>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</si>
  <si>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</si>
  <si>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</si>
  <si>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</si>
  <si>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</si>
  <si>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</si>
  <si>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</si>
  <si>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</si>
  <si>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</si>
  <si>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</si>
  <si>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</si>
  <si>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</si>
  <si>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</si>
  <si>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</si>
  <si>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</si>
  <si>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</si>
  <si>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</si>
  <si>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</si>
  <si>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</si>
  <si>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</si>
  <si>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</si>
  <si>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</si>
  <si>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</si>
  <si>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</si>
  <si>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</si>
  <si>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</si>
  <si>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</si>
  <si>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</si>
  <si>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</si>
  <si>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</si>
  <si>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</si>
  <si>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</si>
  <si>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</si>
  <si>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</si>
  <si>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</si>
  <si>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</si>
  <si>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</si>
  <si>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</si>
  <si>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</si>
  <si>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</si>
  <si>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</si>
  <si>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</si>
  <si>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</si>
  <si>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</si>
  <si>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</si>
  <si>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</si>
  <si>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</si>
  <si>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</si>
  <si>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</si>
  <si>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</si>
  <si>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</si>
  <si>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</si>
  <si>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</si>
  <si>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</si>
  <si>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</si>
  <si>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</si>
  <si>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</si>
  <si>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</si>
  <si>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</si>
  <si>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</si>
  <si>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</si>
  <si>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</si>
  <si>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</si>
  <si>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</si>
  <si>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</si>
  <si>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</si>
  <si>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</si>
  <si>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</si>
  <si>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</si>
  <si>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</si>
  <si>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</si>
  <si>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</si>
  <si>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</si>
  <si>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</si>
  <si>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</si>
  <si>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</si>
  <si>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</si>
  <si>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</si>
  <si>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</si>
  <si>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</si>
  <si>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</si>
  <si>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</si>
  <si>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</si>
  <si>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</si>
  <si>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</si>
  <si>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</si>
  <si>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</si>
  <si>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</si>
  <si>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</si>
  <si>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</si>
  <si>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</si>
  <si>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</si>
  <si>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</si>
  <si>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</si>
  <si>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</si>
  <si>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</si>
  <si>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</si>
  <si>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</si>
  <si>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</si>
  <si>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</si>
  <si>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</si>
  <si>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</si>
  <si>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</si>
  <si>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</si>
  <si>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</si>
  <si>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</si>
  <si>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</si>
  <si>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</si>
  <si>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</si>
  <si>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</si>
  <si>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</si>
  <si>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</si>
  <si>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</si>
  <si>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</si>
  <si>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</si>
  <si>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</si>
  <si>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</si>
  <si>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</si>
  <si>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</si>
  <si>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</si>
  <si>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</si>
  <si>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</si>
  <si>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</si>
  <si>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</si>
  <si>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</si>
  <si>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</si>
  <si>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</si>
  <si>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</si>
  <si>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</si>
  <si>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</si>
  <si>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</si>
  <si>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</si>
  <si>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</si>
  <si>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</si>
  <si>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</si>
  <si>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</si>
  <si>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</si>
  <si>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</si>
  <si>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</si>
  <si>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</si>
  <si>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</si>
  <si>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</si>
  <si>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</si>
  <si>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</si>
  <si>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</si>
  <si>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</si>
  <si>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</si>
  <si>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</si>
  <si>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</si>
  <si>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</si>
  <si>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</si>
  <si>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</si>
  <si>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</si>
  <si>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</si>
  <si>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</si>
  <si>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</si>
  <si>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</si>
  <si>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</si>
  <si>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</si>
  <si>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</si>
  <si>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</si>
  <si>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</si>
  <si>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</si>
  <si>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</si>
  <si>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</si>
  <si>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</si>
  <si>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</si>
  <si>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</si>
  <si>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</si>
  <si>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</si>
  <si>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</si>
  <si>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</si>
  <si>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</si>
  <si>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</si>
  <si>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</si>
  <si>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</si>
  <si>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</si>
  <si>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</si>
  <si>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</si>
  <si>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</si>
  <si>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</si>
  <si>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</si>
  <si>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</si>
  <si>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</si>
  <si>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</si>
  <si>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</si>
  <si>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</si>
  <si>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</si>
  <si>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</si>
  <si>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</si>
  <si>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</si>
  <si>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</si>
  <si>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</si>
  <si>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</si>
  <si>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</si>
  <si>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</si>
  <si>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</si>
  <si>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</si>
  <si>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</si>
  <si>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</si>
  <si>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</si>
  <si>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</si>
  <si>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</si>
  <si>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</si>
  <si>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</si>
  <si>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</si>
  <si>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</si>
  <si>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</si>
  <si>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</si>
  <si>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</si>
  <si>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</si>
  <si>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</si>
  <si>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</si>
  <si>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</si>
  <si>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</si>
  <si>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</si>
  <si>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</si>
  <si>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</si>
  <si>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</si>
  <si>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</si>
  <si>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</si>
  <si>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</si>
  <si>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</si>
  <si>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</si>
  <si>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</si>
  <si>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</si>
  <si>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</si>
  <si>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</si>
  <si>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</si>
  <si>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</si>
  <si>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</si>
  <si>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</si>
  <si>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</si>
  <si>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</si>
  <si>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</si>
  <si>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</si>
  <si>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</si>
  <si>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</si>
  <si>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</si>
  <si>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</si>
  <si>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</si>
  <si>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</si>
  <si>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</si>
  <si>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</si>
  <si>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</si>
  <si>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</si>
  <si>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</si>
  <si>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</si>
  <si>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</si>
  <si>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</si>
  <si>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</si>
  <si>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</si>
  <si>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</si>
  <si>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</si>
  <si>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</si>
  <si>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</si>
  <si>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</si>
  <si>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</si>
  <si>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</si>
  <si>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</si>
  <si>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</si>
  <si>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</si>
  <si>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</si>
  <si>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</si>
  <si>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</si>
  <si>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</si>
  <si>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</si>
  <si>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</si>
  <si>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</si>
  <si>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</si>
  <si>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</si>
  <si>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</si>
  <si>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</si>
  <si>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</si>
  <si>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</si>
  <si>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</si>
  <si>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</si>
  <si>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</si>
  <si>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</si>
  <si>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</si>
  <si>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</si>
  <si>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</si>
  <si>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</si>
  <si>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</si>
  <si>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</si>
  <si>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</si>
  <si>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</si>
  <si>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</si>
  <si>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</si>
  <si>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</si>
  <si>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</si>
  <si>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</si>
  <si>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</si>
  <si>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</si>
  <si>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</si>
  <si>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</si>
  <si>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</si>
  <si>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</si>
  <si>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</si>
  <si>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</si>
  <si>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</si>
  <si>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</si>
  <si>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</si>
  <si>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</si>
  <si>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</si>
  <si>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</si>
  <si>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</si>
  <si>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</si>
  <si>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</si>
  <si>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</si>
  <si>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</si>
  <si>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</si>
  <si>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</si>
  <si>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</si>
  <si>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</si>
  <si>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</si>
  <si>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</si>
  <si>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</si>
  <si>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</si>
  <si>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</si>
  <si>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</si>
  <si>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</si>
  <si>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</si>
  <si>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</si>
  <si>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</si>
  <si>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</si>
  <si>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</si>
  <si>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</si>
  <si>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</si>
  <si>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</si>
  <si>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</si>
  <si>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</si>
  <si>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</si>
  <si>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</si>
  <si>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</si>
  <si>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</si>
  <si>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</si>
  <si>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</si>
  <si>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</si>
  <si>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</si>
  <si>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</si>
  <si>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</si>
  <si>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</si>
  <si>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</si>
  <si>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</si>
  <si>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</si>
  <si>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</si>
  <si>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</si>
  <si>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</si>
  <si>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</si>
  <si>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</si>
  <si>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</si>
  <si>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</si>
  <si>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</si>
  <si>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</si>
  <si>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</si>
  <si>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</si>
  <si>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</si>
  <si>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</si>
  <si>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</si>
  <si>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</si>
  <si>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</si>
  <si>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</si>
  <si>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</si>
  <si>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</si>
  <si>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</si>
  <si>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</si>
  <si>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</si>
  <si>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</si>
  <si>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</si>
  <si>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</si>
  <si>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</si>
  <si>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</si>
  <si>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</si>
  <si>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</si>
  <si>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</si>
  <si>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</si>
  <si>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</si>
  <si>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</si>
  <si>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</si>
  <si>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</si>
  <si>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</si>
  <si>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</si>
  <si>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</si>
  <si>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</si>
  <si>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</si>
  <si>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</si>
  <si>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</si>
  <si>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</si>
  <si>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</si>
  <si>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</si>
  <si>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</si>
  <si>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</si>
  <si>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</si>
  <si>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</si>
  <si>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</si>
  <si>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</si>
  <si>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</si>
  <si>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</si>
  <si>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</si>
  <si>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</si>
  <si>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</si>
  <si>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</si>
  <si>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</si>
  <si>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</si>
  <si>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</si>
  <si>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</si>
  <si>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</si>
  <si>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</si>
  <si>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</si>
  <si>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</si>
  <si>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</si>
  <si>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</si>
  <si>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</si>
  <si>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</si>
  <si>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</si>
  <si>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</si>
  <si>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</si>
  <si>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</si>
  <si>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</si>
  <si>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</si>
  <si>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</si>
  <si>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</si>
  <si>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</si>
  <si>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</si>
  <si>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</si>
  <si>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</si>
  <si>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</si>
  <si>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</si>
  <si>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</si>
  <si>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</si>
  <si>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</si>
  <si>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</si>
  <si>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</si>
  <si>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</si>
  <si>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</si>
  <si>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</si>
  <si>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</si>
  <si>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</si>
  <si>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</si>
  <si>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</si>
  <si>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</si>
  <si>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</si>
  <si>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</si>
  <si>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</si>
  <si>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</si>
  <si>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</si>
  <si>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</si>
  <si>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</si>
  <si>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</si>
  <si>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</si>
  <si>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</si>
  <si>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</si>
  <si>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</si>
  <si>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</si>
  <si>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</si>
  <si>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</si>
  <si>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</si>
  <si>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</si>
  <si>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</si>
  <si>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</si>
  <si>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</si>
  <si>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</si>
  <si>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</si>
  <si>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</si>
  <si>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</si>
  <si>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</si>
  <si>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</si>
  <si>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</si>
  <si>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</si>
  <si>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</si>
  <si>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</si>
  <si>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</si>
  <si>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</si>
  <si>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</si>
  <si>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</si>
  <si>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</si>
  <si>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</si>
  <si>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</si>
  <si>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</si>
  <si>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</si>
  <si>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</si>
  <si>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</si>
  <si>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</si>
  <si>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</si>
  <si>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</si>
  <si>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</si>
  <si>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</si>
  <si>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</si>
  <si>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</si>
  <si>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</si>
  <si>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</si>
  <si>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</si>
  <si>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</si>
  <si>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</si>
  <si>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</si>
  <si>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</si>
  <si>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</si>
  <si>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</si>
  <si>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</si>
  <si>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</si>
  <si>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</si>
  <si>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</si>
  <si>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</si>
  <si>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</si>
  <si>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</si>
  <si>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</si>
  <si>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</si>
  <si>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</si>
  <si>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</si>
  <si>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</si>
  <si>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</si>
  <si>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</si>
  <si>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</si>
  <si>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</si>
  <si>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</si>
  <si>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</si>
  <si>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</si>
  <si>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</si>
  <si>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</si>
  <si>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</si>
  <si>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</si>
  <si>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</si>
  <si>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</si>
  <si>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</si>
  <si>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</si>
  <si>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</si>
  <si>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</si>
  <si>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</si>
  <si>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</si>
  <si>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</si>
  <si>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</si>
  <si>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</si>
  <si>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</si>
  <si>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</si>
  <si>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</si>
  <si>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</si>
  <si>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</si>
  <si>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</si>
  <si>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</si>
  <si>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</si>
  <si>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</si>
  <si>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</si>
  <si>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</si>
  <si>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</si>
  <si>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</si>
  <si>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</si>
  <si>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</si>
  <si>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</si>
  <si>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</si>
  <si>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</si>
  <si>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</si>
  <si>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</si>
  <si>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</si>
  <si>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</si>
  <si>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</si>
  <si>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</si>
  <si>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</si>
  <si>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</si>
  <si>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</si>
  <si>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</si>
  <si>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</si>
  <si>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</si>
  <si>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</si>
  <si>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</si>
  <si>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</si>
  <si>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</si>
  <si>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</si>
  <si>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</si>
  <si>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</si>
  <si>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</si>
  <si>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</si>
  <si>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</si>
  <si>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</si>
  <si>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</si>
  <si>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</si>
  <si>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</si>
  <si>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</si>
  <si>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</si>
  <si>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</si>
  <si>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</si>
  <si>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</si>
  <si>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</si>
  <si>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</si>
  <si>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</si>
  <si>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</si>
  <si>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</si>
  <si>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</si>
  <si>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</si>
  <si>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</si>
  <si>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</si>
  <si>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</si>
  <si>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</si>
  <si>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</si>
  <si>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</si>
  <si>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</si>
  <si>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</si>
  <si>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</si>
  <si>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</si>
  <si>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</si>
  <si>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</si>
  <si>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</si>
  <si>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</si>
  <si>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</si>
  <si>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</si>
  <si>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</si>
  <si>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</si>
  <si>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</si>
  <si>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</si>
  <si>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</si>
  <si>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</si>
  <si>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</si>
  <si>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</si>
  <si>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</si>
  <si>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</si>
  <si>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</si>
  <si>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</si>
  <si>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</si>
  <si>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</si>
  <si>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</si>
  <si>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</si>
  <si>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</si>
  <si>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</si>
  <si>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</si>
  <si>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</si>
  <si>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</si>
  <si>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</si>
  <si>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</si>
  <si>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</si>
  <si>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</si>
  <si>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</si>
  <si>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</si>
  <si>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</si>
  <si>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</si>
  <si>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</si>
  <si>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</si>
  <si>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</si>
  <si>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</si>
  <si>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</si>
  <si>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</si>
  <si>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</si>
  <si>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</si>
  <si>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</si>
  <si>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</si>
  <si>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</si>
  <si>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</si>
  <si>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</si>
  <si>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</si>
  <si>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</si>
  <si>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</si>
  <si>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</si>
  <si>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</si>
  <si>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</si>
  <si>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</si>
  <si>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</si>
  <si>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</si>
  <si>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</si>
  <si>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</si>
  <si>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</si>
  <si>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</si>
  <si>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</si>
  <si>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</si>
  <si>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</si>
  <si>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</si>
  <si>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</si>
  <si>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</si>
  <si>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</si>
  <si>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</si>
  <si>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</si>
  <si>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</si>
  <si>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</si>
  <si>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</si>
  <si>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</si>
  <si>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</si>
  <si>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</si>
  <si>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</si>
  <si>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</si>
  <si>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</si>
  <si>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</si>
  <si>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</si>
  <si>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</si>
  <si>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</si>
  <si>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</si>
  <si>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</si>
  <si>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</si>
  <si>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</si>
  <si>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</si>
  <si>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</si>
  <si>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</si>
  <si>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</si>
  <si>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</si>
  <si>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</si>
  <si>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</si>
  <si>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</si>
  <si>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</si>
  <si>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</si>
  <si>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</si>
  <si>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</si>
  <si>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</si>
  <si>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</si>
  <si>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</si>
  <si>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</si>
  <si>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</si>
  <si>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</si>
  <si>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</si>
  <si>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</si>
  <si>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</si>
  <si>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</si>
  <si>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</si>
  <si>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</si>
  <si>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</si>
  <si>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</si>
  <si>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</si>
  <si>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</si>
  <si>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</si>
  <si>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</si>
  <si>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</si>
  <si>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</si>
  <si>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</si>
  <si>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</si>
  <si>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</si>
  <si>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</si>
  <si>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</si>
  <si>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</si>
  <si>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</si>
  <si>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</si>
  <si>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</si>
  <si>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</si>
  <si>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</si>
  <si>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</si>
  <si>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</si>
  <si>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</si>
  <si>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</si>
  <si>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</si>
  <si>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</si>
  <si>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</si>
  <si>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</si>
  <si>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</si>
  <si>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</si>
  <si>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</si>
  <si>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</si>
  <si>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</si>
  <si>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</si>
  <si>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</si>
  <si>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</si>
  <si>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</si>
  <si>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</si>
  <si>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</si>
  <si>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</si>
  <si>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</si>
  <si>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</si>
  <si>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</si>
  <si>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</si>
  <si>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</si>
  <si>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</si>
  <si>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</si>
  <si>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</si>
  <si>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</si>
  <si>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</si>
  <si>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</si>
  <si>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</si>
  <si>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</si>
  <si>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</si>
  <si>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</si>
  <si>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</si>
  <si>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</si>
  <si>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</si>
  <si>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</si>
  <si>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</si>
  <si>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</si>
  <si>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</si>
  <si>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</si>
  <si>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</si>
  <si>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</si>
  <si>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</si>
  <si>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</si>
  <si>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</si>
  <si>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</si>
  <si>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</si>
  <si>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</si>
  <si>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</si>
  <si>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</si>
  <si>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</si>
  <si>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</si>
  <si>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</si>
  <si>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</si>
  <si>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</si>
  <si>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</si>
  <si>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</si>
  <si>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</si>
  <si>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</si>
  <si>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</si>
  <si>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</si>
  <si>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</si>
  <si>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</si>
  <si>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</si>
  <si>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</si>
  <si>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</si>
  <si>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</si>
  <si>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</si>
  <si>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</si>
  <si>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</si>
  <si>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</si>
  <si>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</si>
  <si>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</si>
  <si>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</si>
  <si>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</si>
  <si>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</si>
  <si>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</si>
  <si>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</si>
  <si>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</si>
  <si>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</si>
  <si>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</si>
  <si>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</si>
  <si>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</si>
  <si>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</si>
  <si>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</si>
  <si>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</si>
  <si>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</si>
  <si>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</si>
  <si>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</si>
  <si>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</si>
  <si>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</si>
  <si>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</si>
  <si>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</si>
  <si>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</si>
  <si>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</si>
  <si>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</si>
  <si>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</si>
  <si>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</si>
  <si>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</si>
  <si>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</si>
  <si>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</si>
  <si>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</si>
  <si>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</si>
  <si>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</si>
  <si>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</si>
  <si>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</si>
  <si>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</si>
  <si>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</si>
  <si>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</si>
  <si>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</si>
  <si>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</si>
  <si>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</si>
  <si>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</si>
  <si>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</si>
  <si>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</si>
  <si>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</si>
  <si>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</si>
  <si>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</si>
  <si>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</si>
  <si>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</si>
  <si>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</si>
  <si>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</si>
  <si>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</si>
  <si>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</si>
  <si>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</si>
  <si>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</si>
  <si>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</si>
  <si>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</si>
  <si>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</si>
  <si>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</si>
  <si>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</si>
  <si>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</si>
  <si>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</si>
  <si>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</si>
  <si>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</si>
  <si>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</si>
  <si>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</si>
  <si>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</si>
  <si>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</si>
  <si>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</si>
  <si>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</si>
  <si>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</si>
  <si>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</si>
  <si>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</si>
  <si>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</si>
  <si>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</si>
  <si>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</si>
  <si>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</si>
  <si>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</si>
  <si>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</si>
  <si>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</si>
  <si>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</si>
  <si>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</si>
  <si>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</si>
  <si>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</si>
  <si>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</si>
  <si>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</si>
  <si>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</si>
  <si>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</si>
  <si>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</si>
  <si>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</si>
  <si>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</si>
  <si>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</si>
  <si>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</si>
  <si>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</si>
  <si>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</si>
  <si>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</si>
  <si>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</si>
  <si>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</si>
  <si>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</si>
  <si>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</si>
  <si>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</si>
  <si>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</si>
  <si>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</si>
  <si>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</si>
  <si>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</si>
  <si>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</si>
  <si>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</si>
  <si>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</si>
  <si>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</si>
  <si>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</si>
  <si>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</si>
  <si>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</si>
  <si>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</si>
  <si>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</si>
  <si>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</si>
  <si>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</si>
  <si>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</si>
  <si>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</si>
  <si>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</si>
  <si>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</si>
  <si>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</si>
  <si>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</si>
  <si>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</si>
  <si>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</si>
  <si>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</si>
  <si>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</si>
  <si>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</si>
  <si>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</si>
  <si>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</si>
  <si>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</si>
  <si>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</si>
  <si>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</si>
  <si>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</si>
  <si>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</si>
  <si>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</si>
  <si>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</si>
  <si>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</si>
  <si>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</si>
  <si>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</si>
  <si>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</si>
  <si>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</si>
  <si>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</si>
  <si>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</si>
  <si>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</si>
  <si>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</si>
  <si>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</si>
  <si>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</si>
  <si>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</si>
  <si>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</si>
  <si>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</si>
  <si>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</si>
  <si>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</si>
  <si>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</si>
  <si>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</si>
  <si>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</si>
  <si>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</si>
  <si>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</si>
  <si>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</si>
  <si>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</si>
  <si>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</si>
  <si>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</si>
  <si>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</si>
  <si>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</si>
  <si>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</si>
  <si>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</si>
  <si>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</si>
  <si>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</si>
  <si>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</si>
  <si>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</si>
  <si>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</si>
  <si>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</si>
  <si>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</si>
  <si>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</si>
  <si>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</si>
  <si>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</si>
  <si>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</si>
  <si>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</si>
  <si>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</si>
  <si>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</si>
  <si>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</si>
  <si>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</si>
  <si>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</si>
  <si>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</si>
  <si>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</si>
  <si>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</si>
  <si>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</si>
  <si>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</si>
  <si>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</si>
  <si>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</si>
  <si>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</si>
  <si>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</si>
  <si>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</si>
  <si>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</si>
  <si>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</si>
  <si>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</si>
  <si>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</si>
  <si>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</si>
  <si>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</si>
  <si>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</si>
  <si>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</si>
  <si>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</si>
  <si>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</si>
  <si>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</si>
  <si>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</si>
  <si>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</si>
  <si>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</si>
  <si>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</si>
  <si>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</si>
  <si>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</si>
  <si>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</si>
  <si>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</si>
  <si>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</si>
  <si>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</si>
  <si>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</si>
  <si>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</si>
  <si>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</si>
  <si>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</si>
  <si>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</si>
  <si>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</si>
  <si>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</si>
  <si>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</si>
  <si>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</si>
  <si>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</si>
  <si>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</si>
  <si>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</si>
  <si>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</si>
  <si>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</si>
  <si>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</si>
  <si>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</si>
  <si>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</si>
  <si>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</si>
  <si>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</si>
  <si>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</si>
  <si>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</si>
  <si>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</si>
  <si>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</si>
  <si>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</si>
  <si>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</si>
  <si>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</si>
  <si>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</si>
  <si>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</si>
  <si>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</si>
  <si>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</si>
  <si>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</si>
  <si>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</si>
  <si>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</si>
  <si>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</si>
  <si>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</si>
  <si>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</si>
  <si>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</si>
  <si>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</si>
  <si>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</si>
  <si>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</si>
  <si>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</si>
  <si>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</si>
  <si>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</si>
  <si>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</si>
  <si>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</si>
  <si>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</si>
  <si>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</si>
  <si>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</si>
  <si>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</si>
  <si>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</si>
  <si>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</si>
  <si>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</si>
  <si>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</si>
  <si>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</si>
  <si>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</si>
  <si>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</si>
  <si>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</si>
  <si>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</si>
  <si>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</si>
  <si>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</si>
  <si>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</si>
  <si>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</si>
  <si>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</si>
  <si>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</si>
  <si>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</si>
  <si>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</si>
  <si>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</si>
  <si>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</si>
  <si>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</si>
  <si>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</si>
  <si>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</si>
  <si>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</si>
  <si>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</si>
  <si>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</si>
  <si>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</si>
  <si>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</si>
  <si>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</si>
  <si>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</si>
  <si>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</si>
  <si>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</si>
  <si>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</si>
  <si>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</si>
  <si>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</si>
  <si>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</si>
  <si>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</si>
  <si>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</si>
  <si>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</si>
  <si>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</si>
  <si>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</si>
  <si>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</si>
  <si>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</si>
  <si>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</si>
  <si>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</si>
  <si>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</si>
  <si>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</si>
  <si>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</si>
  <si>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</si>
  <si>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</si>
  <si>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</si>
  <si>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</si>
  <si>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</si>
  <si>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</si>
  <si>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</si>
  <si>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</si>
  <si>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</si>
  <si>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</si>
  <si>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</si>
  <si>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</si>
  <si>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</si>
  <si>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</si>
  <si>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</si>
  <si>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</si>
  <si>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</si>
  <si>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</si>
  <si>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</si>
  <si>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</si>
  <si>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</si>
  <si>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</si>
  <si>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</si>
  <si>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</si>
  <si>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</si>
  <si>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</si>
  <si>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</si>
  <si>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</si>
  <si>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</si>
  <si>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</si>
  <si>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</si>
  <si>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</si>
  <si>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</si>
  <si>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</si>
  <si>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</si>
  <si>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</si>
  <si>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</si>
  <si>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</si>
  <si>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</si>
  <si>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</si>
  <si>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</si>
  <si>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</si>
  <si>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</si>
  <si>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</si>
  <si>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</si>
  <si>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</si>
  <si>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</si>
  <si>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</si>
  <si>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</si>
  <si>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</si>
  <si>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</si>
  <si>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</si>
  <si>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</si>
  <si>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</si>
  <si>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</si>
  <si>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</si>
  <si>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</si>
  <si>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</si>
  <si>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</si>
  <si>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</si>
  <si>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</si>
  <si>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</si>
  <si>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</si>
  <si>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</si>
  <si>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</si>
  <si>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</si>
  <si>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</si>
  <si>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</si>
  <si>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</si>
  <si>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</si>
  <si>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</si>
  <si>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</si>
  <si>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</si>
  <si>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</si>
  <si>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</si>
  <si>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</si>
  <si>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</si>
  <si>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</si>
  <si>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</si>
  <si>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</si>
  <si>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</si>
  <si>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</si>
  <si>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</si>
  <si>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</si>
  <si>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</si>
  <si>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</si>
  <si>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</si>
  <si>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</si>
  <si>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</si>
  <si>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</si>
  <si>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</si>
  <si>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</si>
  <si>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</si>
  <si>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</si>
  <si>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</si>
  <si>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</si>
  <si>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</si>
  <si>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</si>
  <si>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</si>
  <si>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</si>
  <si>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</si>
  <si>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</si>
  <si>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</si>
  <si>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</si>
  <si>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</si>
  <si>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</si>
  <si>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</si>
  <si>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</si>
  <si>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</si>
  <si>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</si>
  <si>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</si>
  <si>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</si>
  <si>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</si>
  <si>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</si>
  <si>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</si>
  <si>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</si>
  <si>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</si>
  <si>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</si>
  <si>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</si>
  <si>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</si>
  <si>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</si>
  <si>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</si>
  <si>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</si>
  <si>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</si>
  <si>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</si>
  <si>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</si>
  <si>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</si>
  <si>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</si>
  <si>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</si>
  <si>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</si>
  <si>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</si>
  <si>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</si>
  <si>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</si>
  <si>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</si>
  <si>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</si>
  <si>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</si>
  <si>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</si>
  <si>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</si>
  <si>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</si>
  <si>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</si>
  <si>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</si>
  <si>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</si>
  <si>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</si>
  <si>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</si>
  <si>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</si>
  <si>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</si>
  <si>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</si>
  <si>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</si>
  <si>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</si>
  <si>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</si>
  <si>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</si>
  <si>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</si>
  <si>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</si>
  <si>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</si>
  <si>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</si>
  <si>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</si>
  <si>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</si>
  <si>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</si>
  <si>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</si>
  <si>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</si>
  <si>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</si>
  <si>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</si>
  <si>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</si>
  <si>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</si>
  <si>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</si>
  <si>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</si>
  <si>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</si>
  <si>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</si>
  <si>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</si>
  <si>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</si>
  <si>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</si>
  <si>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</si>
  <si>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</si>
  <si>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</si>
  <si>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</si>
  <si>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</si>
  <si>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</si>
  <si>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</si>
  <si>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</si>
  <si>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</si>
  <si>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</si>
  <si>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</si>
  <si>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</si>
  <si>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</si>
  <si>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</si>
  <si>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</si>
  <si>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</si>
  <si>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</si>
  <si>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</si>
  <si>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</si>
  <si>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</si>
  <si>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</si>
  <si>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</si>
  <si>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</si>
  <si>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</si>
  <si>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</si>
  <si>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</si>
  <si>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</si>
  <si>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</si>
  <si>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</si>
  <si>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</si>
  <si>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</si>
  <si>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</si>
  <si>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</si>
  <si>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</si>
  <si>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</si>
  <si>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</si>
  <si>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</si>
  <si>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</si>
  <si>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</si>
  <si>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</si>
  <si>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</si>
  <si>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</si>
  <si>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</si>
  <si>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</si>
  <si>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</si>
  <si>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</si>
  <si>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</si>
  <si>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</si>
  <si>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</si>
  <si>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</si>
  <si>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</si>
  <si>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</si>
  <si>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</si>
  <si>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</si>
  <si>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</si>
  <si>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</si>
  <si>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</si>
  <si>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</si>
  <si>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</si>
  <si>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</si>
  <si>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</si>
  <si>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</si>
  <si>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</si>
  <si>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</si>
  <si>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</si>
  <si>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</si>
  <si>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</si>
  <si>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</si>
  <si>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</si>
  <si>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</si>
  <si>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</si>
  <si>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</si>
  <si>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</si>
  <si>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</si>
  <si>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</si>
  <si>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</si>
  <si>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</si>
  <si>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</si>
  <si>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</si>
  <si>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</si>
  <si>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</si>
  <si>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</si>
  <si>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</si>
  <si>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</si>
  <si>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</si>
  <si>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</si>
  <si>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</si>
  <si>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</si>
  <si>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</si>
  <si>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</si>
  <si>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</si>
  <si>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</si>
  <si>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</si>
  <si>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</si>
  <si>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</si>
  <si>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</si>
  <si>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</si>
  <si>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</si>
  <si>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</si>
  <si>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</si>
  <si>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</si>
  <si>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</si>
  <si>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</si>
  <si>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</si>
  <si>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</si>
  <si>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</si>
  <si>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</si>
  <si>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</si>
  <si>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</si>
  <si>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</si>
  <si>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</si>
  <si>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</si>
  <si>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</si>
  <si>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</si>
  <si>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</si>
  <si>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</si>
  <si>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</si>
  <si>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</si>
  <si>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</si>
  <si>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</si>
  <si>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</si>
  <si>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</si>
  <si>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</si>
  <si>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</si>
  <si>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</si>
  <si>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</si>
  <si>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</si>
  <si>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</si>
  <si>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</si>
  <si>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</si>
  <si>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</si>
  <si>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</si>
  <si>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</si>
  <si>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</si>
  <si>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</si>
  <si>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</si>
  <si>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</si>
  <si>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</si>
  <si>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</si>
  <si>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</si>
  <si>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</si>
  <si>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</si>
  <si>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</si>
  <si>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</si>
  <si>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</si>
  <si>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</si>
  <si>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</si>
  <si>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</si>
  <si>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</si>
  <si>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</si>
  <si>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</si>
  <si>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</si>
  <si>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</si>
  <si>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</si>
  <si>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</si>
  <si>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</si>
  <si>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</si>
  <si>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</si>
  <si>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</si>
  <si>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</si>
  <si>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</si>
  <si>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</si>
  <si>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</si>
  <si>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</si>
  <si>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</si>
  <si>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</si>
  <si>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</si>
  <si>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</si>
  <si>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</si>
  <si>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</si>
  <si>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</si>
  <si>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</si>
  <si>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</si>
  <si>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</si>
  <si>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</si>
  <si>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</si>
  <si>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</si>
  <si>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</si>
  <si>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</si>
  <si>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</si>
  <si>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</si>
  <si>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</si>
  <si>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</si>
  <si>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</si>
  <si>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</si>
  <si>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</si>
  <si>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</si>
  <si>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</si>
  <si>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</si>
  <si>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</si>
  <si>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</si>
  <si>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</si>
  <si>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</si>
  <si>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</si>
  <si>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</si>
  <si>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</si>
  <si>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</si>
  <si>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</si>
  <si>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</si>
  <si>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</si>
  <si>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</si>
  <si>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</si>
  <si>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</si>
  <si>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</si>
  <si>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</si>
  <si>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</si>
  <si>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</si>
  <si>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</si>
  <si>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</si>
  <si>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</si>
  <si>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</si>
  <si>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</si>
  <si>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</si>
  <si>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</si>
  <si>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</si>
  <si>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</si>
  <si>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</si>
  <si>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</si>
  <si>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</si>
  <si>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</si>
  <si>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</si>
  <si>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</si>
  <si>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</si>
  <si>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</si>
  <si>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</si>
  <si>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</si>
  <si>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</si>
  <si>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</si>
  <si>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</si>
  <si>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</si>
  <si>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</si>
  <si>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</si>
  <si>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</si>
  <si>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</si>
  <si>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</si>
  <si>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</si>
  <si>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</si>
  <si>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</si>
  <si>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</si>
  <si>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</si>
  <si>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</si>
  <si>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</si>
  <si>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</si>
  <si>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</si>
  <si>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</si>
  <si>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</si>
  <si>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</si>
  <si>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</si>
  <si>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</si>
  <si>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</si>
  <si>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</si>
  <si>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</si>
  <si>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</si>
  <si>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</si>
  <si>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</si>
  <si>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</si>
  <si>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</si>
  <si>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</si>
  <si>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</si>
  <si>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</si>
  <si>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</si>
  <si>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</si>
  <si>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</si>
  <si>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</si>
  <si>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</si>
  <si>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</si>
  <si>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</si>
  <si>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</si>
  <si>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</si>
  <si>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</si>
  <si>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</si>
  <si>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</si>
  <si>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</si>
  <si>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</si>
  <si>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</si>
  <si>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</si>
  <si>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</si>
  <si>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</si>
  <si>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</si>
  <si>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</si>
  <si>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</si>
  <si>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</si>
  <si>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</si>
  <si>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</si>
  <si>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</si>
  <si>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</si>
  <si>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</si>
  <si>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</si>
  <si>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</si>
  <si>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</si>
  <si>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</si>
  <si>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</si>
  <si>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</si>
  <si>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</si>
  <si>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</si>
  <si>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</si>
  <si>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</si>
  <si>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</si>
  <si>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</si>
  <si>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</si>
  <si>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</si>
  <si>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</si>
  <si>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</si>
  <si>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</si>
  <si>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</si>
  <si>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</si>
  <si>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</si>
  <si>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</si>
  <si>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</si>
  <si>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</si>
  <si>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</si>
  <si>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</si>
  <si>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</si>
  <si>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</si>
  <si>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</si>
  <si>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</si>
  <si>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</si>
  <si>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</si>
  <si>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</si>
  <si>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</si>
  <si>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</si>
  <si>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</si>
  <si>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</si>
  <si>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</si>
  <si>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</si>
  <si>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</si>
  <si>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</si>
  <si>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</si>
  <si>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</si>
  <si>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</si>
  <si>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</si>
  <si>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</si>
  <si>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</si>
  <si>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</si>
  <si>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</si>
  <si>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</si>
  <si>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</si>
  <si>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</si>
  <si>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</si>
  <si>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</si>
  <si>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</si>
  <si>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</si>
  <si>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</si>
  <si>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</si>
  <si>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</si>
  <si>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</si>
  <si>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</si>
  <si>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</si>
  <si>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</si>
  <si>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</si>
  <si>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</si>
  <si>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</si>
  <si>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</si>
  <si>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</si>
  <si>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</si>
  <si>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</si>
  <si>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</si>
  <si>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</si>
  <si>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</si>
  <si>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</si>
  <si>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</si>
  <si>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</si>
  <si>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</si>
  <si>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</si>
  <si>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</si>
  <si>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</si>
  <si>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</si>
  <si>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</si>
  <si>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</si>
  <si>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</si>
  <si>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</si>
  <si>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</si>
  <si>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</si>
  <si>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</si>
  <si>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</si>
  <si>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</si>
  <si>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</si>
  <si>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</si>
  <si>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</si>
  <si>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</si>
  <si>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</si>
  <si>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</si>
  <si>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</si>
  <si>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</si>
  <si>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</si>
  <si>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</si>
  <si>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</si>
  <si>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</si>
  <si>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</si>
  <si>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</si>
  <si>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</si>
  <si>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</si>
  <si>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</si>
  <si>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</si>
  <si>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</si>
  <si>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</si>
  <si>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</si>
  <si>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</si>
  <si>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</si>
  <si>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</si>
  <si>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</si>
  <si>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</si>
  <si>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</si>
  <si>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</si>
  <si>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</si>
  <si>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</si>
  <si>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</si>
  <si>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</si>
  <si>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</si>
  <si>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</si>
  <si>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</si>
  <si>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</si>
  <si>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</si>
  <si>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</si>
  <si>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</si>
  <si>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</si>
  <si>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</si>
  <si>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</si>
  <si>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</si>
  <si>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</si>
  <si>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</si>
  <si>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</si>
  <si>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</si>
  <si>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</si>
  <si>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</si>
  <si>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</si>
  <si>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</si>
  <si>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</si>
  <si>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</si>
  <si>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</si>
  <si>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</si>
  <si>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</si>
  <si>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</si>
  <si>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</si>
  <si>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</si>
  <si>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</si>
  <si>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</si>
  <si>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</si>
  <si>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</si>
  <si>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</si>
  <si>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</si>
  <si>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</si>
  <si>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</si>
  <si>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</si>
  <si>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</si>
  <si>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</si>
  <si>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</si>
  <si>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</si>
  <si>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</si>
  <si>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</si>
  <si>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</si>
  <si>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</si>
  <si>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</si>
  <si>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</si>
  <si>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</si>
  <si>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</si>
  <si>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</si>
  <si>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</si>
  <si>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</si>
  <si>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</si>
  <si>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</si>
  <si>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</si>
  <si>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</si>
  <si>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</si>
  <si>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</si>
  <si>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</si>
  <si>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</si>
  <si>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</si>
  <si>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</si>
  <si>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</si>
  <si>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</si>
  <si>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</si>
  <si>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</si>
  <si>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</si>
  <si>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</si>
  <si>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</si>
  <si>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</si>
  <si>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</si>
  <si>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</si>
  <si>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</si>
  <si>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</si>
  <si>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</si>
  <si>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</si>
  <si>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</si>
  <si>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</si>
  <si>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</si>
  <si>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</si>
  <si>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</si>
  <si>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</si>
  <si>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</si>
  <si>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</si>
  <si>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</si>
  <si>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</si>
  <si>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</si>
  <si>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</si>
  <si>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</si>
  <si>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</si>
  <si>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</si>
  <si>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</si>
  <si>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</si>
  <si>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</si>
  <si>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</si>
  <si>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</si>
  <si>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</si>
  <si>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</si>
  <si>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</si>
  <si>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</si>
  <si>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</si>
  <si>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</si>
  <si>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</si>
  <si>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</si>
  <si>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</si>
  <si>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</si>
  <si>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</si>
  <si>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</si>
  <si>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</si>
  <si>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</si>
  <si>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</si>
  <si>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</si>
  <si>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</si>
  <si>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</si>
  <si>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</si>
  <si>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</si>
  <si>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</si>
  <si>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</si>
  <si>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</si>
  <si>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</si>
  <si>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</si>
  <si>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</si>
  <si>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</si>
  <si>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</si>
  <si>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</si>
  <si>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</si>
  <si>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</si>
  <si>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</si>
  <si>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</si>
  <si>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</si>
  <si>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</si>
  <si>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</si>
  <si>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</si>
  <si>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</si>
  <si>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</si>
  <si>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</si>
  <si>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</si>
  <si>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</si>
  <si>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</si>
  <si>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</si>
  <si>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</si>
  <si>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</si>
  <si>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</si>
  <si>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</si>
  <si>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</si>
  <si>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</si>
  <si>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</si>
  <si>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</si>
  <si>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</si>
  <si>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</si>
  <si>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</si>
  <si>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</si>
  <si>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</si>
  <si>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</si>
  <si>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</si>
  <si>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</si>
  <si>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</si>
  <si>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</si>
  <si>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</si>
  <si>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</si>
  <si>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</si>
  <si>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</si>
  <si>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</si>
  <si>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</si>
  <si>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</si>
  <si>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</si>
  <si>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</si>
  <si>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</si>
  <si>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</si>
  <si>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</si>
  <si>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</si>
  <si>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</si>
  <si>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</si>
  <si>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</si>
  <si>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</si>
  <si>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</si>
  <si>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</si>
  <si>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</si>
  <si>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</si>
  <si>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</si>
  <si>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</si>
  <si>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</si>
  <si>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</si>
  <si>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</si>
  <si>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</si>
  <si>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</si>
  <si>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</si>
  <si>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</si>
  <si>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</si>
  <si>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</si>
  <si>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</si>
  <si>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</si>
  <si>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</si>
  <si>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</si>
  <si>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</si>
  <si>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</si>
  <si>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</si>
  <si>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</si>
  <si>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</si>
  <si>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</si>
  <si>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</si>
  <si>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</si>
  <si>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</si>
  <si>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</si>
  <si>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</si>
  <si>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</si>
  <si>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</si>
  <si>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</si>
  <si>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</si>
  <si>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</si>
  <si>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</si>
  <si>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</si>
  <si>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</si>
  <si>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</si>
  <si>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</si>
  <si>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</si>
  <si>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</si>
  <si>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</si>
  <si>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</si>
  <si>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</si>
  <si>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</si>
  <si>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</si>
  <si>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</si>
  <si>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</si>
  <si>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</si>
  <si>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</si>
  <si>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</si>
  <si>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</si>
  <si>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</si>
  <si>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</si>
  <si>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</si>
  <si>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</si>
  <si>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</si>
  <si>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</si>
  <si>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</si>
  <si>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</si>
  <si>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</si>
  <si>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</si>
  <si>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</si>
  <si>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</si>
  <si>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</si>
  <si>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</si>
  <si>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</si>
  <si>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</si>
  <si>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</si>
  <si>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</si>
  <si>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</si>
  <si>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</si>
  <si>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</si>
  <si>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</si>
  <si>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</si>
  <si>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</si>
  <si>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</si>
  <si>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</si>
  <si>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</si>
  <si>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</si>
  <si>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</si>
  <si>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</si>
  <si>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</si>
  <si>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</si>
  <si>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</si>
  <si>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</si>
  <si>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</si>
  <si>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</si>
  <si>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</si>
  <si>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</si>
  <si>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</si>
  <si>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</si>
  <si>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</si>
  <si>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</si>
  <si>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</si>
  <si>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</si>
  <si>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</si>
  <si>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</si>
  <si>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</si>
  <si>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</si>
  <si>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</si>
  <si>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</si>
  <si>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</si>
  <si>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</si>
  <si>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</si>
  <si>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</si>
  <si>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</si>
  <si>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</si>
  <si>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</si>
  <si>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</si>
  <si>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</si>
  <si>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</si>
  <si>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</si>
  <si>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</si>
  <si>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</si>
  <si>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</si>
  <si>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</si>
  <si>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</si>
  <si>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</si>
  <si>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</si>
  <si>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</si>
  <si>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</si>
  <si>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</si>
  <si>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</si>
  <si>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</si>
  <si>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</si>
  <si>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</si>
  <si>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</si>
  <si>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</si>
  <si>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</si>
  <si>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</si>
  <si>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</si>
  <si>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</si>
  <si>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</si>
  <si>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</si>
  <si>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</si>
  <si>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</si>
  <si>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</si>
  <si>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</si>
  <si>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</si>
  <si>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</si>
  <si>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</si>
  <si>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</si>
  <si>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</si>
  <si>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</si>
  <si>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</si>
  <si>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</si>
  <si>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</si>
  <si>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</si>
  <si>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</si>
  <si>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</si>
  <si>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</si>
  <si>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</si>
  <si>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</si>
  <si>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</si>
  <si>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</si>
  <si>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</si>
  <si>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</si>
  <si>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</si>
  <si>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</si>
  <si>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</si>
  <si>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</si>
  <si>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</si>
  <si>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</si>
  <si>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</si>
  <si>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</si>
  <si>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</si>
  <si>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</si>
  <si>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</si>
  <si>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</si>
  <si>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</si>
  <si>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</si>
  <si>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</si>
  <si>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</si>
  <si>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</si>
  <si>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</si>
  <si>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</si>
  <si>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</si>
  <si>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</si>
  <si>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</si>
  <si>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</si>
  <si>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</si>
  <si>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</si>
  <si>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</si>
  <si>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</si>
  <si>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</si>
  <si>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</si>
  <si>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</si>
  <si>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</si>
  <si>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</si>
  <si>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</si>
  <si>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</si>
  <si>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</si>
  <si>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</si>
  <si>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</si>
  <si>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</si>
  <si>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</si>
  <si>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</si>
  <si>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</si>
  <si>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</si>
  <si>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</si>
  <si>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</si>
  <si>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</si>
  <si>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</si>
  <si>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</si>
  <si>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</si>
  <si>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</si>
  <si>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</si>
  <si>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</si>
  <si>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</si>
  <si>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</si>
  <si>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</si>
  <si>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</si>
  <si>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</si>
  <si>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</si>
  <si>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</si>
  <si>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</si>
  <si>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</si>
  <si>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</si>
  <si>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</si>
  <si>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</si>
  <si>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</si>
  <si>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</si>
  <si>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</si>
  <si>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</si>
  <si>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</si>
  <si>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</si>
  <si>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</si>
  <si>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</si>
  <si>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</si>
  <si>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</si>
  <si>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</si>
  <si>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</si>
  <si>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</si>
  <si>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</si>
  <si>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</si>
  <si>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</si>
  <si>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</si>
  <si>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</si>
  <si>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</si>
  <si>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</si>
  <si>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</si>
  <si>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</si>
  <si>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</si>
  <si>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</si>
  <si>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</si>
  <si>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</si>
  <si>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</si>
  <si>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</si>
  <si>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</si>
  <si>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</si>
  <si>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</si>
  <si>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</si>
  <si>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</si>
  <si>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</si>
  <si>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</si>
  <si>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</si>
  <si>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</si>
  <si>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</si>
  <si>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</si>
  <si>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</si>
  <si>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</si>
  <si>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</si>
  <si>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</si>
  <si>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</si>
  <si>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</si>
  <si>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</si>
  <si>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</si>
  <si>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</si>
  <si>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</si>
  <si>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</si>
  <si>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</si>
  <si>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</si>
  <si>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</si>
  <si>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</si>
  <si>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</si>
  <si>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</si>
  <si>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</si>
  <si>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</si>
  <si>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</si>
  <si>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</si>
  <si>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</si>
  <si>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</si>
  <si>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</si>
  <si>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</si>
  <si>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</si>
  <si>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</si>
  <si>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</si>
  <si>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</si>
  <si>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</si>
  <si>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</si>
  <si>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</si>
  <si>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</si>
  <si>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</si>
  <si>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</si>
  <si>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</si>
  <si>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</si>
  <si>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</si>
  <si>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</si>
  <si>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</si>
  <si>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</si>
  <si>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</si>
  <si>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</si>
  <si>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</si>
  <si>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</si>
  <si>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</si>
  <si>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</si>
  <si>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</si>
  <si>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</si>
  <si>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</si>
  <si>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</si>
  <si>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</si>
  <si>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</si>
  <si>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</si>
  <si>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</si>
  <si>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</si>
  <si>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</si>
  <si>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</si>
  <si>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</si>
  <si>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</si>
  <si>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</si>
  <si>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</si>
  <si>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</si>
  <si>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</si>
  <si>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</si>
  <si>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</si>
  <si>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</si>
  <si>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</si>
  <si>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</si>
  <si>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</si>
  <si>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</si>
  <si>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</si>
  <si>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</si>
  <si>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</si>
  <si>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</si>
  <si>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</si>
  <si>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</si>
  <si>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</si>
  <si>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</si>
  <si>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</si>
  <si>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</si>
  <si>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</si>
  <si>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</si>
  <si>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</si>
  <si>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</si>
  <si>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</si>
  <si>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</si>
  <si>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</si>
  <si>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</si>
  <si>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</si>
  <si>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</si>
  <si>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</si>
  <si>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</si>
  <si>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</si>
  <si>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</si>
  <si>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</si>
  <si>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</si>
  <si>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</si>
  <si>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</si>
  <si>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</si>
  <si>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</si>
  <si>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</si>
  <si>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</si>
  <si>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</si>
  <si>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</si>
  <si>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</si>
  <si>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</si>
  <si>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</si>
  <si>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</si>
  <si>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</si>
  <si>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</si>
  <si>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</si>
  <si>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</si>
  <si>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</si>
  <si>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</si>
  <si>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</si>
  <si>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</si>
  <si>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</si>
  <si>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</si>
  <si>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</si>
  <si>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</si>
  <si>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</si>
  <si>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</si>
  <si>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</si>
  <si>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</si>
  <si>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</si>
  <si>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</si>
  <si>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</si>
  <si>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</si>
  <si>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</si>
  <si>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</si>
  <si>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</si>
  <si>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</si>
  <si>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</si>
  <si>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</si>
  <si>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</si>
  <si>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</si>
  <si>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</si>
  <si>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</si>
  <si>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</si>
  <si>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</si>
  <si>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</si>
  <si>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</si>
  <si>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</si>
  <si>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</si>
  <si>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</si>
  <si>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</si>
  <si>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</si>
  <si>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</si>
  <si>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</si>
  <si>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</si>
  <si>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</si>
  <si>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</si>
  <si>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</si>
  <si>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</si>
  <si>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</si>
  <si>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</si>
  <si>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</si>
  <si>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</si>
  <si>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</si>
  <si>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</si>
  <si>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</si>
  <si>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</si>
  <si>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</si>
  <si>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</si>
  <si>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</si>
  <si>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</si>
  <si>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</si>
  <si>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</si>
  <si>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</si>
  <si>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</si>
  <si>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</si>
  <si>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</si>
  <si>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</si>
  <si>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</si>
  <si>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</si>
  <si>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</si>
  <si>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</si>
  <si>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</si>
  <si>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</si>
  <si>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</si>
  <si>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</si>
  <si>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</si>
  <si>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</si>
  <si>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</si>
  <si>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</si>
  <si>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</si>
  <si>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</si>
  <si>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</si>
  <si>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</si>
  <si>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</si>
  <si>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</si>
  <si>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</si>
  <si>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</si>
  <si>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</si>
  <si>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</si>
  <si>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</si>
  <si>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</si>
  <si>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</si>
  <si>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</si>
  <si>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</si>
  <si>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</si>
  <si>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</si>
  <si>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</si>
  <si>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</si>
  <si>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</si>
  <si>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</si>
  <si>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</si>
  <si>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</si>
  <si>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</si>
  <si>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</si>
  <si>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</si>
  <si>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</si>
  <si>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</si>
  <si>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</si>
  <si>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</si>
  <si>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</si>
  <si>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</si>
  <si>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</si>
  <si>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</si>
  <si>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</si>
  <si>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</si>
  <si>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</si>
  <si>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</si>
  <si>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</si>
  <si>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</si>
  <si>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</si>
  <si>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</si>
  <si>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</si>
  <si>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</si>
  <si>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</si>
  <si>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</si>
  <si>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</si>
  <si>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</si>
  <si>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</si>
  <si>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</si>
  <si>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</si>
  <si>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</si>
  <si>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</si>
  <si>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</si>
  <si>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</si>
  <si>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</si>
  <si>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</si>
  <si>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</si>
  <si>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</si>
  <si>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</si>
  <si>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</si>
  <si>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</si>
  <si>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</si>
  <si>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</si>
  <si>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</si>
  <si>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</si>
  <si>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</si>
  <si>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</si>
  <si>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</si>
  <si>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</si>
  <si>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</si>
  <si>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</si>
  <si>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</si>
  <si>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</si>
  <si>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</si>
  <si>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</si>
  <si>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</si>
  <si>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</si>
  <si>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</si>
  <si>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</si>
  <si>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</si>
  <si>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</si>
  <si>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</si>
  <si>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</si>
  <si>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</si>
  <si>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</si>
  <si>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</si>
  <si>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</si>
  <si>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</si>
  <si>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</si>
  <si>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</si>
  <si>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</si>
  <si>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</si>
  <si>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</si>
  <si>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</si>
  <si>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</si>
  <si>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</si>
  <si>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</si>
  <si>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</si>
  <si>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</si>
  <si>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</si>
  <si>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</si>
  <si>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</si>
  <si>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</si>
  <si>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</si>
  <si>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</si>
  <si>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</si>
  <si>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</si>
  <si>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</si>
  <si>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</si>
  <si>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</si>
  <si>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</si>
  <si>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</si>
  <si>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</si>
  <si>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</si>
  <si>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</si>
  <si>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</si>
  <si>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</si>
  <si>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</si>
  <si>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</si>
  <si>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</si>
  <si>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</si>
  <si>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</si>
  <si>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</si>
  <si>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</si>
  <si>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</si>
  <si>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</si>
  <si>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</si>
  <si>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</si>
  <si>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</si>
  <si>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</si>
  <si>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</si>
  <si>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</si>
  <si>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</si>
  <si>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</si>
  <si>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</si>
  <si>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</si>
  <si>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</si>
  <si>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</si>
  <si>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</si>
  <si>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</si>
  <si>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</si>
  <si>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</si>
  <si>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</si>
  <si>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</si>
  <si>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</si>
  <si>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</si>
  <si>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</si>
  <si>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</si>
  <si>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</si>
  <si>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</si>
  <si>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</si>
  <si>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</si>
  <si>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</si>
  <si>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</si>
  <si>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</si>
  <si>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</si>
  <si>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</si>
  <si>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</si>
  <si>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</si>
  <si>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</si>
  <si>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</si>
  <si>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</si>
  <si>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</si>
  <si>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</si>
  <si>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</si>
  <si>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</si>
  <si>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</si>
  <si>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</si>
  <si>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</si>
  <si>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</si>
  <si>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</si>
  <si>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</si>
  <si>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</si>
  <si>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</si>
  <si>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</si>
  <si>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</si>
  <si>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</si>
  <si>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</si>
  <si>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</si>
  <si>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</si>
  <si>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</si>
  <si>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</si>
  <si>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</si>
  <si>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</si>
  <si>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</si>
  <si>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</si>
  <si>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</si>
  <si>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</si>
  <si>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</si>
  <si>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</si>
  <si>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</si>
  <si>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</si>
  <si>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</si>
  <si>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</si>
  <si>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</si>
  <si>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</si>
  <si>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</si>
  <si>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</si>
  <si>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</si>
  <si>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</si>
  <si>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</si>
  <si>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</si>
  <si>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</si>
  <si>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</si>
  <si>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</si>
  <si>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</si>
  <si>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</si>
  <si>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</si>
  <si>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</si>
  <si>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</si>
  <si>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</si>
  <si>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</si>
  <si>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</si>
  <si>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</si>
  <si>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</si>
  <si>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</si>
  <si>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</si>
  <si>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</si>
  <si>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</si>
  <si>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</si>
  <si>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</si>
  <si>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</si>
  <si>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</si>
  <si>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</si>
  <si>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</si>
  <si>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</si>
  <si>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</si>
  <si>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</si>
  <si>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</si>
  <si>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</si>
  <si>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</si>
  <si>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</si>
  <si>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</si>
  <si>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</si>
  <si>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</si>
  <si>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</si>
  <si>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</si>
  <si>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</si>
  <si>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</si>
  <si>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</si>
  <si>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</si>
  <si>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</si>
  <si>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</si>
  <si>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</si>
  <si>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</si>
  <si>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</si>
  <si>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</si>
  <si>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</si>
  <si>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</si>
  <si>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</si>
  <si>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</si>
  <si>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</si>
  <si>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</si>
  <si>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</si>
  <si>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</si>
  <si>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</si>
  <si>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</si>
  <si>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</si>
  <si>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</si>
  <si>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</si>
  <si>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</si>
  <si>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</si>
  <si>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</si>
  <si>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</si>
  <si>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</si>
  <si>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</si>
  <si>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</si>
  <si>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</si>
  <si>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</si>
  <si>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</si>
  <si>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</si>
  <si>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</si>
  <si>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</si>
  <si>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</si>
  <si>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</si>
  <si>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</si>
  <si>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</si>
  <si>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</si>
  <si>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</si>
  <si>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</si>
  <si>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</si>
  <si>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</si>
  <si>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</si>
  <si>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</si>
  <si>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</si>
  <si>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</si>
  <si>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</si>
  <si>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</si>
  <si>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</si>
  <si>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</si>
  <si>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</si>
  <si>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</si>
  <si>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</si>
  <si>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</si>
  <si>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</si>
  <si>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</si>
  <si>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</si>
  <si>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</si>
  <si>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</si>
  <si>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</si>
  <si>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</si>
  <si>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</si>
  <si>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</si>
  <si>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</si>
  <si>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</si>
  <si>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</si>
  <si>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</si>
  <si>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</si>
  <si>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</si>
  <si>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</si>
  <si>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</si>
  <si>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</si>
  <si>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</si>
  <si>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</si>
  <si>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</si>
  <si>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</si>
  <si>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</si>
  <si>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</si>
  <si>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</si>
  <si>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</si>
  <si>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</si>
  <si>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</si>
  <si>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</si>
  <si>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</si>
  <si>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</si>
  <si>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</si>
  <si>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</si>
  <si>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</si>
  <si>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</si>
  <si>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</si>
  <si>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</si>
  <si>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</si>
  <si>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</si>
  <si>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</si>
  <si>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</si>
  <si>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</si>
  <si>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</si>
  <si>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</si>
  <si>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</si>
  <si>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</si>
  <si>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</si>
  <si>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</si>
  <si>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</si>
  <si>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</si>
  <si>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</si>
  <si>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</si>
  <si>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</si>
  <si>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</si>
  <si>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</si>
  <si>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</si>
  <si>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</si>
  <si>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</si>
  <si>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</si>
  <si>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</si>
  <si>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</si>
  <si>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</si>
  <si>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</si>
  <si>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</si>
  <si>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</si>
  <si>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</si>
  <si>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</si>
  <si>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</si>
  <si>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</si>
  <si>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</si>
  <si>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</si>
  <si>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</si>
  <si>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</si>
  <si>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</si>
  <si>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</si>
  <si>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</si>
  <si>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</si>
  <si>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</si>
  <si>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</si>
  <si>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</si>
  <si>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</si>
  <si>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</si>
  <si>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</si>
  <si>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</si>
  <si>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</si>
  <si>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</si>
  <si>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</si>
  <si>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</si>
  <si>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</si>
  <si>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</si>
  <si>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</si>
  <si>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</si>
  <si>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</si>
  <si>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</si>
  <si>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</si>
  <si>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</si>
  <si>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</si>
  <si>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</si>
  <si>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</si>
  <si>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</si>
  <si>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</si>
  <si>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</si>
  <si>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</si>
  <si>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</si>
  <si>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</si>
  <si>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</si>
  <si>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</si>
  <si>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</si>
  <si>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</si>
  <si>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</si>
  <si>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</si>
  <si>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</si>
  <si>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</si>
  <si>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</si>
  <si>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</si>
  <si>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</si>
  <si>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</si>
  <si>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</si>
  <si>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</si>
  <si>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</si>
  <si>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</si>
  <si>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</si>
  <si>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</si>
  <si>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</si>
  <si>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</si>
  <si>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</si>
  <si>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</si>
  <si>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</si>
  <si>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</si>
  <si>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</si>
  <si>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</si>
  <si>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</si>
  <si>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</si>
  <si>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</si>
  <si>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</si>
  <si>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</si>
  <si>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</si>
  <si>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</si>
  <si>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</si>
  <si>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</si>
  <si>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</si>
  <si>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</si>
  <si>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</si>
  <si>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</si>
  <si>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</si>
  <si>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</si>
  <si>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</si>
  <si>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</si>
  <si>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</si>
  <si>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</si>
  <si>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</si>
  <si>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</si>
  <si>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</si>
  <si>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</si>
  <si>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</si>
  <si>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</si>
  <si>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</si>
  <si>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</si>
  <si>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</si>
  <si>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</si>
  <si>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</si>
  <si>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</si>
  <si>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</si>
  <si>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</si>
  <si>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</si>
  <si>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</si>
  <si>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</si>
  <si>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</si>
  <si>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</si>
  <si>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</si>
  <si>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</si>
  <si>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</si>
  <si>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</si>
  <si>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</si>
  <si>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</si>
  <si>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</si>
  <si>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</si>
  <si>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</si>
  <si>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</si>
  <si>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</si>
  <si>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</si>
  <si>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</si>
  <si>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</si>
  <si>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</si>
  <si>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</si>
  <si>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</si>
  <si>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</si>
  <si>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</si>
  <si>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</si>
  <si>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</si>
  <si>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</si>
  <si>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</si>
  <si>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</si>
  <si>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</si>
  <si>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</si>
  <si>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</si>
  <si>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</si>
  <si>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</si>
  <si>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</si>
  <si>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</si>
  <si>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</si>
  <si>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</si>
  <si>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</si>
  <si>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</si>
  <si>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</si>
  <si>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</si>
  <si>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</si>
  <si>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</si>
  <si>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</si>
  <si>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</si>
  <si>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</si>
  <si>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</si>
  <si>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</si>
  <si>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</si>
  <si>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</si>
  <si>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</si>
  <si>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</si>
  <si>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</si>
  <si>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</si>
  <si>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</si>
  <si>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</si>
  <si>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</si>
  <si>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</si>
  <si>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</si>
  <si>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</si>
  <si>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</si>
  <si>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</si>
  <si>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</si>
  <si>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</si>
  <si>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</si>
  <si>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</si>
  <si>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</si>
  <si>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</si>
  <si>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</si>
  <si>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</si>
  <si>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</si>
  <si>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</si>
  <si>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</si>
  <si>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</si>
  <si>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</si>
  <si>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</si>
  <si>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</si>
  <si>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</si>
  <si>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</si>
  <si>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</si>
  <si>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</si>
  <si>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</si>
  <si>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</si>
  <si>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</si>
  <si>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</si>
  <si>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</si>
  <si>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</si>
  <si>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</si>
  <si>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</si>
  <si>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</si>
  <si>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</si>
  <si>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</si>
  <si>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</si>
  <si>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</si>
  <si>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</si>
  <si>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</si>
  <si>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</si>
  <si>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</si>
  <si>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</si>
  <si>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</si>
  <si>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</si>
  <si>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</si>
  <si>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</si>
  <si>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</si>
  <si>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</si>
  <si>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</si>
  <si>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</si>
  <si>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</si>
  <si>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</si>
  <si>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</si>
  <si>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</si>
  <si>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</si>
  <si>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</si>
  <si>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</si>
  <si>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</si>
  <si>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</si>
  <si>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</si>
  <si>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</si>
  <si>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</si>
  <si>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</si>
  <si>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</si>
  <si>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</si>
  <si>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</si>
  <si>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</si>
  <si>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</si>
  <si>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</si>
  <si>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</si>
  <si>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</si>
  <si>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</si>
  <si>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</si>
  <si>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</si>
  <si>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</si>
  <si>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</si>
  <si>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</si>
  <si>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</si>
  <si>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</si>
  <si>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</si>
  <si>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</si>
  <si>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</si>
  <si>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</si>
  <si>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</si>
  <si>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</si>
  <si>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</si>
  <si>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</si>
  <si>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</si>
  <si>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</si>
  <si>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</si>
  <si>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</si>
  <si>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</si>
  <si>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</si>
  <si>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</si>
  <si>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</si>
  <si>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</si>
  <si>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</si>
  <si>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</si>
  <si>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</si>
  <si>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</si>
  <si>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</si>
  <si>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</si>
  <si>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</si>
  <si>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</si>
  <si>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</si>
  <si>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</si>
  <si>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</si>
  <si>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</si>
  <si>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</si>
  <si>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</si>
  <si>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</si>
  <si>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</si>
  <si>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</si>
  <si>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</si>
  <si>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</si>
  <si>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</si>
  <si>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</si>
  <si>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</si>
  <si>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</si>
  <si>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</si>
  <si>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</si>
  <si>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</si>
  <si>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</si>
  <si>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</si>
  <si>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</si>
  <si>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</si>
  <si>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</si>
  <si>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</si>
  <si>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</si>
  <si>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</si>
  <si>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</si>
  <si>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</si>
  <si>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</si>
  <si>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</si>
  <si>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</si>
  <si>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</si>
  <si>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</si>
  <si>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</si>
  <si>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</si>
  <si>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</si>
  <si>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</si>
  <si>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</si>
  <si>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</si>
  <si>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</si>
  <si>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</si>
  <si>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</si>
  <si>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</si>
  <si>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</si>
  <si>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</si>
  <si>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</si>
  <si>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</si>
  <si>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</si>
  <si>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</si>
  <si>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</si>
  <si>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</si>
  <si>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</si>
  <si>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</si>
  <si>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</si>
  <si>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</si>
  <si>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</si>
  <si>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</si>
  <si>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</si>
  <si>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</si>
  <si>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</si>
  <si>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</si>
  <si>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</si>
  <si>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</si>
  <si>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</si>
  <si>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</si>
  <si>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</si>
  <si>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</si>
  <si>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</si>
  <si>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</si>
  <si>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</si>
  <si>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</si>
  <si>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</si>
  <si>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</si>
  <si>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</si>
  <si>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</si>
  <si>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</si>
  <si>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</si>
  <si>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</si>
  <si>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</si>
  <si>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</si>
  <si>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</si>
  <si>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</si>
  <si>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</si>
  <si>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</si>
  <si>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</si>
  <si>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</si>
  <si>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</si>
  <si>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</si>
  <si>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</si>
  <si>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</si>
  <si>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</si>
  <si>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</si>
  <si>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</si>
  <si>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</si>
  <si>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</si>
  <si>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</si>
  <si>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</si>
  <si>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</si>
  <si>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</si>
  <si>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</si>
  <si>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</si>
  <si>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</si>
  <si>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</si>
  <si>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</si>
  <si>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</si>
  <si>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</si>
  <si>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</si>
  <si>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</si>
  <si>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</si>
  <si>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</si>
  <si>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</si>
  <si>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</si>
  <si>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</si>
  <si>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</si>
  <si>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</si>
  <si>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</si>
  <si>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</si>
  <si>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</si>
  <si>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</si>
  <si>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</si>
  <si>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</si>
  <si>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</si>
  <si>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</si>
  <si>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</si>
  <si>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</si>
  <si>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</si>
  <si>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</si>
  <si>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</si>
  <si>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</si>
  <si>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</si>
  <si>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</si>
  <si>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</si>
  <si>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</si>
  <si>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</si>
  <si>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</si>
  <si>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</si>
  <si>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</si>
  <si>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</si>
  <si>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</si>
  <si>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</si>
  <si>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</si>
  <si>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</si>
  <si>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</si>
  <si>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</si>
  <si>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</si>
  <si>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</si>
  <si>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</si>
  <si>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</si>
  <si>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</si>
  <si>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</si>
  <si>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</si>
  <si>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</si>
  <si>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</si>
  <si>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</si>
  <si>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</si>
  <si>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</si>
  <si>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</si>
  <si>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</si>
  <si>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</si>
  <si>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</si>
  <si>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</si>
  <si>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</si>
  <si>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</si>
  <si>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</si>
  <si>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</si>
  <si>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</si>
  <si>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</si>
  <si>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</si>
  <si>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</si>
  <si>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</si>
  <si>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</si>
  <si>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</si>
  <si>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</si>
  <si>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</si>
  <si>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</si>
  <si>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</si>
  <si>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</si>
  <si>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</si>
  <si>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</si>
  <si>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</si>
  <si>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</si>
  <si>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</si>
  <si>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</si>
  <si>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</si>
  <si>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</si>
  <si>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</si>
  <si>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</si>
  <si>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</si>
  <si>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</si>
  <si>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</si>
  <si>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</si>
  <si>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</si>
  <si>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</si>
  <si>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</si>
  <si>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</si>
  <si>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</si>
  <si>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</si>
  <si>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</si>
  <si>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</si>
  <si>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</si>
  <si>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</si>
  <si>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</si>
  <si>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</si>
  <si>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</si>
  <si>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</si>
  <si>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</si>
  <si>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</si>
  <si>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</si>
  <si>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</si>
  <si>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</si>
  <si>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</si>
  <si>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</si>
  <si>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</si>
  <si>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</si>
  <si>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</si>
  <si>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</si>
  <si>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</si>
  <si>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</si>
  <si>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</si>
  <si>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</si>
  <si>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</si>
  <si>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</si>
  <si>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</si>
  <si>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</si>
  <si>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</si>
  <si>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</si>
  <si>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</si>
  <si>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</si>
  <si>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</si>
  <si>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</si>
  <si>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</si>
  <si>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</si>
  <si>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</si>
  <si>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</si>
  <si>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</si>
  <si>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</si>
  <si>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</si>
  <si>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</si>
  <si>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</si>
  <si>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</si>
  <si>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</si>
  <si>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</si>
  <si>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</si>
  <si>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</si>
  <si>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</si>
  <si>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</si>
  <si>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</si>
  <si>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</si>
  <si>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</si>
  <si>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</si>
  <si>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</si>
  <si>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</si>
  <si>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</si>
  <si>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</si>
  <si>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</si>
  <si>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</si>
  <si>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</si>
  <si>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</si>
  <si>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</si>
  <si>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</si>
  <si>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</si>
  <si>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</si>
  <si>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</si>
  <si>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</si>
  <si>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</si>
  <si>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</si>
  <si>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</si>
  <si>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</si>
  <si>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</si>
  <si>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</si>
  <si>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</si>
  <si>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</si>
  <si>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</si>
  <si>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</si>
  <si>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</si>
  <si>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</si>
  <si>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</si>
  <si>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</si>
  <si>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</si>
  <si>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</si>
  <si>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</si>
  <si>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</si>
  <si>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</si>
  <si>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</si>
  <si>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</si>
  <si>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</si>
  <si>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</si>
  <si>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</si>
  <si>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</si>
  <si>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</si>
  <si>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</si>
  <si>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</si>
  <si>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</si>
  <si>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</si>
  <si>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</si>
  <si>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</si>
  <si>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</si>
  <si>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</si>
  <si>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</si>
  <si>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</si>
  <si>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</si>
  <si>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</si>
  <si>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</si>
  <si>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</si>
  <si>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</si>
  <si>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</si>
  <si>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</si>
  <si>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</si>
  <si>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</si>
  <si>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</si>
  <si>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</si>
  <si>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</si>
  <si>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</si>
  <si>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</si>
  <si>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</si>
  <si>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</si>
  <si>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</si>
  <si>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</si>
  <si>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</si>
  <si>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</si>
  <si>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</si>
  <si>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</si>
  <si>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</si>
  <si>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</si>
  <si>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</si>
  <si>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</si>
  <si>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</si>
  <si>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</si>
  <si>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</si>
  <si>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</si>
  <si>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</si>
  <si>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</si>
  <si>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</si>
  <si>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</si>
  <si>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</si>
  <si>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</si>
  <si>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</si>
  <si>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</si>
  <si>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</si>
  <si>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</si>
  <si>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</si>
  <si>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</si>
  <si>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</si>
  <si>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</si>
  <si>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</si>
  <si>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</si>
  <si>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</si>
  <si>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</si>
  <si>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</si>
  <si>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</si>
  <si>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</si>
  <si>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</si>
  <si>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</si>
  <si>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</si>
  <si>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</si>
  <si>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</si>
  <si>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</si>
  <si>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</si>
  <si>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</si>
  <si>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</si>
  <si>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</si>
  <si>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</si>
  <si>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</si>
  <si>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</si>
  <si>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</si>
  <si>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</si>
  <si>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</si>
  <si>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</si>
  <si>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</si>
  <si>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</si>
  <si>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</si>
  <si>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</si>
  <si>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</si>
  <si>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</si>
  <si>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</si>
  <si>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</si>
  <si>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</si>
  <si>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</si>
  <si>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</si>
  <si>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</si>
  <si>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</si>
  <si>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</si>
  <si>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</si>
  <si>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</si>
  <si>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</si>
  <si>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</si>
  <si>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</si>
  <si>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</si>
  <si>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</si>
  <si>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</si>
  <si>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</si>
  <si>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</si>
  <si>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</si>
  <si>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</si>
  <si>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</si>
  <si>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</si>
  <si>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</si>
  <si>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</si>
  <si>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</si>
  <si>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</si>
  <si>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</si>
  <si>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</si>
  <si>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</si>
  <si>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</si>
  <si>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</si>
  <si>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</si>
  <si>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</si>
  <si>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</si>
  <si>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</si>
  <si>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</si>
  <si>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</si>
  <si>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</si>
  <si>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</si>
  <si>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</si>
  <si>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</si>
  <si>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</si>
  <si>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</si>
  <si>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</si>
  <si>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</si>
  <si>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</si>
  <si>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</si>
  <si>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</si>
  <si>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</si>
  <si>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</si>
  <si>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</si>
  <si>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</si>
  <si>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</si>
  <si>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</si>
  <si>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</si>
  <si>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</si>
  <si>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</si>
  <si>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</si>
  <si>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</si>
  <si>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</si>
  <si>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</si>
  <si>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</si>
  <si>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</si>
  <si>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</si>
  <si>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</si>
  <si>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</si>
  <si>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</si>
  <si>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</si>
  <si>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</si>
  <si>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</si>
  <si>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</si>
  <si>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</si>
  <si>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</si>
  <si>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</si>
  <si>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</si>
  <si>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</si>
  <si>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</si>
  <si>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</si>
  <si>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</si>
  <si>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</si>
  <si>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</si>
  <si>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</si>
  <si>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</si>
  <si>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</si>
  <si>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</si>
  <si>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</si>
  <si>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</si>
  <si>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</si>
  <si>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</si>
  <si>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</si>
  <si>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</si>
  <si>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</si>
  <si>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</si>
  <si>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</si>
  <si>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</si>
  <si>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</si>
  <si>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</si>
  <si>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</si>
  <si>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</si>
  <si>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</si>
  <si>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</si>
  <si>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</si>
  <si>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</si>
  <si>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</si>
  <si>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</si>
  <si>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</si>
  <si>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</si>
  <si>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</si>
  <si>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</si>
  <si>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</si>
  <si>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</si>
  <si>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</si>
  <si>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</si>
  <si>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</si>
  <si>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</si>
  <si>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</si>
  <si>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</si>
  <si>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</si>
  <si>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</si>
  <si>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</si>
  <si>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</si>
  <si>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</si>
  <si>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</si>
  <si>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</si>
  <si>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</si>
  <si>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</si>
  <si>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</si>
  <si>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</si>
  <si>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</si>
  <si>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</si>
  <si>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</si>
  <si>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</si>
  <si>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</si>
  <si>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</si>
  <si>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</si>
  <si>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</si>
  <si>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</si>
  <si>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</si>
  <si>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</si>
  <si>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</si>
  <si>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</si>
  <si>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</si>
  <si>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</si>
  <si>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</si>
  <si>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</si>
  <si>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</si>
  <si>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</si>
  <si>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</si>
  <si>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</si>
  <si>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</si>
  <si>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</si>
  <si>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</si>
  <si>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</si>
  <si>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</si>
  <si>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</si>
  <si>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</si>
  <si>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</si>
  <si>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</si>
  <si>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</si>
  <si>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</si>
  <si>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</si>
  <si>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</si>
  <si>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</si>
  <si>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</si>
  <si>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</si>
  <si>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</si>
  <si>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</si>
  <si>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</si>
  <si>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</si>
  <si>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</si>
  <si>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</si>
  <si>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</si>
  <si>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</si>
  <si>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</si>
  <si>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</si>
  <si>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</si>
  <si>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</si>
  <si>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</si>
  <si>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</si>
  <si>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</si>
  <si>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</si>
  <si>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</si>
  <si>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</si>
  <si>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</si>
  <si>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</si>
  <si>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</si>
  <si>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</si>
  <si>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</si>
  <si>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</si>
  <si>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</si>
  <si>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</si>
  <si>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</si>
  <si>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</si>
  <si>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</si>
  <si>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</si>
  <si>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</si>
  <si>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</si>
  <si>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</si>
  <si>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</si>
  <si>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</si>
  <si>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</si>
  <si>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</si>
  <si>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</si>
  <si>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</si>
  <si>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</si>
  <si>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</si>
  <si>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</si>
  <si>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</si>
  <si>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</si>
  <si>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</si>
  <si>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</si>
  <si>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</si>
  <si>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</si>
  <si>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</si>
  <si>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</si>
  <si>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</si>
  <si>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</si>
  <si>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</si>
  <si>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</si>
  <si>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</si>
  <si>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</si>
  <si>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</si>
  <si>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</si>
  <si>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</si>
  <si>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</si>
  <si>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</si>
  <si>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</si>
  <si>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</si>
  <si>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</si>
  <si>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</si>
  <si>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</si>
  <si>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</si>
  <si>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</si>
  <si>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</si>
  <si>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</si>
  <si>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</si>
  <si>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</si>
  <si>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</si>
  <si>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</si>
  <si>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</si>
  <si>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</si>
  <si>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</si>
  <si>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</si>
  <si>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</si>
  <si>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</si>
  <si>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</si>
  <si>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</si>
  <si>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</si>
  <si>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</si>
  <si>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</si>
  <si>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</si>
  <si>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</si>
  <si>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</si>
  <si>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</si>
  <si>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</si>
  <si>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</si>
  <si>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</si>
  <si>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</si>
  <si>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</si>
  <si>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</si>
  <si>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</si>
  <si>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</si>
  <si>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</si>
  <si>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</si>
  <si>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</si>
  <si>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</si>
  <si>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</si>
  <si>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</si>
  <si>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</si>
  <si>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</si>
  <si>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</si>
  <si>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</si>
  <si>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</si>
  <si>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</si>
  <si>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</si>
  <si>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</si>
  <si>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</si>
  <si>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</si>
  <si>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</si>
  <si>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</si>
  <si>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</si>
  <si>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</si>
  <si>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</si>
  <si>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</si>
  <si>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</si>
  <si>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</si>
  <si>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</si>
  <si>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</si>
  <si>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</si>
  <si>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</si>
  <si>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</si>
  <si>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</si>
  <si>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</si>
  <si>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</si>
  <si>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</si>
  <si>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</si>
  <si>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</si>
  <si>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</si>
  <si>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</si>
  <si>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</si>
  <si>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</si>
  <si>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</si>
  <si>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</si>
  <si>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</si>
  <si>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</si>
  <si>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</si>
  <si>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</si>
  <si>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</si>
  <si>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</si>
  <si>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</si>
  <si>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</si>
  <si>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</si>
  <si>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</si>
  <si>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</si>
  <si>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</si>
  <si>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</si>
  <si>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</si>
  <si>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</si>
  <si>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</si>
  <si>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</si>
  <si>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</si>
  <si>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</si>
  <si>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</si>
  <si>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</si>
  <si>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</si>
  <si>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</si>
  <si>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</si>
  <si>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</si>
  <si>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</si>
  <si>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</si>
  <si>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</si>
  <si>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</si>
  <si>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</si>
  <si>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</si>
  <si>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</si>
  <si>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</si>
  <si>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</si>
  <si>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</si>
  <si>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</si>
  <si>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</si>
  <si>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</si>
  <si>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</si>
  <si>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</si>
  <si>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</si>
  <si>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</si>
  <si>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</si>
  <si>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</si>
  <si>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</si>
  <si>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</si>
  <si>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</si>
  <si>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</si>
  <si>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</si>
  <si>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</si>
  <si>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</si>
  <si>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</si>
  <si>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</si>
  <si>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</si>
  <si>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</si>
  <si>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</si>
  <si>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</si>
  <si>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</si>
  <si>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</si>
  <si>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</si>
  <si>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</si>
  <si>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</si>
  <si>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</si>
  <si>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</si>
  <si>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</si>
  <si>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</si>
  <si>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</si>
  <si>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</si>
  <si>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</si>
  <si>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</si>
  <si>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</si>
  <si>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</si>
  <si>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</si>
  <si>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</si>
  <si>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</si>
  <si>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</si>
  <si>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</si>
  <si>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</si>
  <si>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</si>
  <si>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</si>
  <si>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</si>
  <si>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</si>
  <si>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</si>
  <si>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</si>
  <si>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</si>
  <si>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</si>
  <si>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</si>
  <si>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</si>
  <si>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</si>
  <si>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</si>
  <si>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</si>
  <si>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</si>
  <si>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</si>
  <si>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</si>
  <si>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</si>
  <si>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</si>
  <si>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</si>
  <si>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</si>
  <si>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</si>
  <si>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</si>
  <si>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</si>
  <si>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</si>
  <si>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</si>
  <si>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</si>
  <si>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</si>
  <si>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</si>
  <si>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</si>
  <si>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</si>
  <si>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</si>
  <si>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</si>
  <si>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</si>
  <si>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</si>
  <si>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</si>
  <si>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</si>
  <si>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</si>
  <si>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</si>
  <si>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</si>
  <si>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</si>
  <si>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</si>
  <si>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</si>
  <si>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</si>
  <si>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</si>
  <si>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</si>
  <si>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</si>
  <si>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</si>
  <si>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</si>
  <si>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</si>
  <si>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</si>
  <si>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</si>
  <si>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</si>
  <si>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</si>
  <si>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</si>
  <si>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</si>
  <si>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</si>
  <si>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</si>
  <si>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</si>
  <si>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</si>
  <si>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</si>
  <si>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</si>
  <si>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</si>
  <si>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</si>
  <si>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</si>
  <si>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</si>
  <si>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</si>
  <si>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</si>
  <si>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</si>
  <si>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</si>
  <si>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</si>
  <si>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</si>
  <si>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</si>
  <si>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</si>
  <si>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</si>
  <si>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</si>
  <si>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</si>
  <si>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</si>
  <si>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</si>
  <si>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</si>
  <si>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</si>
  <si>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</si>
  <si>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</si>
  <si>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</si>
  <si>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</si>
  <si>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</si>
  <si>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</si>
  <si>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</si>
  <si>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</si>
  <si>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</si>
  <si>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</si>
  <si>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</si>
  <si>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</si>
  <si>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</si>
  <si>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</si>
  <si>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</si>
  <si>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</si>
  <si>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</si>
  <si>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</si>
  <si>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</si>
  <si>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</si>
  <si>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</si>
  <si>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</si>
  <si>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</si>
  <si>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</si>
  <si>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</si>
  <si>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</si>
  <si>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</si>
  <si>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</si>
  <si>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</si>
  <si>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</si>
  <si>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</si>
  <si>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</si>
  <si>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</si>
  <si>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</si>
  <si>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</si>
  <si>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</si>
  <si>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</si>
  <si>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</si>
  <si>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</si>
  <si>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</si>
  <si>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</si>
  <si>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</si>
  <si>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</si>
  <si>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</si>
  <si>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</si>
  <si>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</si>
  <si>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</si>
  <si>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</si>
  <si>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</si>
  <si>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</si>
  <si>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</si>
  <si>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</si>
  <si>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</si>
  <si>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</si>
  <si>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</si>
  <si>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</si>
  <si>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</si>
  <si>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</si>
  <si>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</si>
  <si>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</si>
  <si>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</si>
  <si>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</si>
  <si>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</si>
  <si>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</si>
  <si>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</si>
  <si>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</si>
  <si>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</si>
  <si>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</si>
  <si>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</si>
  <si>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</si>
  <si>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</si>
  <si>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</si>
  <si>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</si>
  <si>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</si>
  <si>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</si>
  <si>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</si>
  <si>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</si>
  <si>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</si>
  <si>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</si>
  <si>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</si>
  <si>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</si>
  <si>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</si>
  <si>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</si>
  <si>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</si>
  <si>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</si>
  <si>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</si>
  <si>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</si>
  <si>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</si>
  <si>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</si>
  <si>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</si>
  <si>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</si>
  <si>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</si>
  <si>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</si>
  <si>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</si>
  <si>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</si>
  <si>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</si>
  <si>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</si>
  <si>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</si>
  <si>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</si>
  <si>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</si>
  <si>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</si>
  <si>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</si>
  <si>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</si>
  <si>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</si>
  <si>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</si>
  <si>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</si>
  <si>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</si>
  <si>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</si>
  <si>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</si>
  <si>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</si>
  <si>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</si>
  <si>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</si>
  <si>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</si>
  <si>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</si>
  <si>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</si>
  <si>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</si>
  <si>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</si>
  <si>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</si>
  <si>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</si>
  <si>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</si>
  <si>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</si>
  <si>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</si>
  <si>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</si>
  <si>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</si>
  <si>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</si>
  <si>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</si>
  <si>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</si>
  <si>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</si>
  <si>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</si>
  <si>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</si>
  <si>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</si>
  <si>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</si>
  <si>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</si>
  <si>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</si>
  <si>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</si>
  <si>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</si>
  <si>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</si>
  <si>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</si>
  <si>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</si>
  <si>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</si>
  <si>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</si>
  <si>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</si>
  <si>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</si>
  <si>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</si>
  <si>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</si>
  <si>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</si>
  <si>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</si>
  <si>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</si>
  <si>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</si>
  <si>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</si>
  <si>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</si>
  <si>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</si>
  <si>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</si>
  <si>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</si>
  <si>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</si>
  <si>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</si>
  <si>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</si>
  <si>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</si>
  <si>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</si>
  <si>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</si>
  <si>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</si>
  <si>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</si>
  <si>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</si>
  <si>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</si>
  <si>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</si>
  <si>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</si>
  <si>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</si>
  <si>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</si>
  <si>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</si>
  <si>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</si>
  <si>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</si>
  <si>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</si>
  <si>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</si>
  <si>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</si>
  <si>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</si>
  <si>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</si>
  <si>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</si>
  <si>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</si>
  <si>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</si>
  <si>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</si>
  <si>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</si>
  <si>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</si>
  <si>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</si>
  <si>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</si>
  <si>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</si>
  <si>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</si>
  <si>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</si>
  <si>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</si>
  <si>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</si>
  <si>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</si>
  <si>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</si>
  <si>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</si>
  <si>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</si>
  <si>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</si>
  <si>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</si>
  <si>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</si>
  <si>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</si>
  <si>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</si>
  <si>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</si>
  <si>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</si>
  <si>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</si>
  <si>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</si>
  <si>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</si>
  <si>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</si>
  <si>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</si>
  <si>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</si>
  <si>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</si>
  <si>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</si>
  <si>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</si>
  <si>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</si>
  <si>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</si>
  <si>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</si>
  <si>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</si>
  <si>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</si>
  <si>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</si>
  <si>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</si>
  <si>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</si>
  <si>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</si>
  <si>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</si>
  <si>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</si>
  <si>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</si>
  <si>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</si>
  <si>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</si>
  <si>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</si>
  <si>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</si>
  <si>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</si>
  <si>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</si>
  <si>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</si>
  <si>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</si>
  <si>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</si>
  <si>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</si>
  <si>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</si>
  <si>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</si>
  <si>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</si>
  <si>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</si>
  <si>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</si>
  <si>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</si>
  <si>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</si>
  <si>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</si>
  <si>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</si>
  <si>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</si>
  <si>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</si>
  <si>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</si>
  <si>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</si>
  <si>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</si>
  <si>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</si>
  <si>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</si>
  <si>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</si>
  <si>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</si>
  <si>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</si>
  <si>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</si>
  <si>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</si>
  <si>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</si>
  <si>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</si>
  <si>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</si>
  <si>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</si>
  <si>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</si>
  <si>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</si>
  <si>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</si>
  <si>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</si>
  <si>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</si>
  <si>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</si>
  <si>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</si>
  <si>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</si>
  <si>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</si>
  <si>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</si>
  <si>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</si>
  <si>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</si>
  <si>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</si>
  <si>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</si>
  <si>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</si>
  <si>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</si>
  <si>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</si>
  <si>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</si>
  <si>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</si>
  <si>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</si>
  <si>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</si>
  <si>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</si>
  <si>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</si>
  <si>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</si>
  <si>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</si>
  <si>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</si>
  <si>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</si>
  <si>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</si>
  <si>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</si>
  <si>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</si>
  <si>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</si>
  <si>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</si>
  <si>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</si>
  <si>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</si>
  <si>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</si>
  <si>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</si>
  <si>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</si>
  <si>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</si>
  <si>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</si>
  <si>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</si>
  <si>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</si>
  <si>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</si>
  <si>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</si>
  <si>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</si>
  <si>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</si>
  <si>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</si>
  <si>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</si>
  <si>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</si>
  <si>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</si>
  <si>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</si>
  <si>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</si>
  <si>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</si>
  <si>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</si>
  <si>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</si>
  <si>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</si>
  <si>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</si>
  <si>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</si>
  <si>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</si>
  <si>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</si>
  <si>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</si>
  <si>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</si>
  <si>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</si>
  <si>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</si>
  <si>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</si>
  <si>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</si>
  <si>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</si>
  <si>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</si>
  <si>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</si>
  <si>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</si>
  <si>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</si>
  <si>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</si>
  <si>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</si>
  <si>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</si>
  <si>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</si>
  <si>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</si>
  <si>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</si>
  <si>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</si>
  <si>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</si>
  <si>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</si>
  <si>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</si>
  <si>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</si>
  <si>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</si>
  <si>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</si>
  <si>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</si>
  <si>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</si>
  <si>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</si>
  <si>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</si>
  <si>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</si>
  <si>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</si>
  <si>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</si>
  <si>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</si>
  <si>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</si>
  <si>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</si>
  <si>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</si>
  <si>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</si>
  <si>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</si>
  <si>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</si>
  <si>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</si>
  <si>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</si>
  <si>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</si>
  <si>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</si>
  <si>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</si>
  <si>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</si>
  <si>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</si>
  <si>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</si>
  <si>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</si>
  <si>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</si>
  <si>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</si>
  <si>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</si>
  <si>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</si>
  <si>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</si>
  <si>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</si>
  <si>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</si>
  <si>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</si>
  <si>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</si>
  <si>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</si>
  <si>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</si>
  <si>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</si>
  <si>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</si>
  <si>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</si>
  <si>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</si>
  <si>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</si>
  <si>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</si>
  <si>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</si>
  <si>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</si>
  <si>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</si>
  <si>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</si>
  <si>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</si>
  <si>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</si>
  <si>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</si>
  <si>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</si>
  <si>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</si>
  <si>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</si>
  <si>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</si>
  <si>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</si>
  <si>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</si>
  <si>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</si>
  <si>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</si>
  <si>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</si>
  <si>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</si>
  <si>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</si>
  <si>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</si>
  <si>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</si>
  <si>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</si>
  <si>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</si>
  <si>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</si>
  <si>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</si>
  <si>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</si>
  <si>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</si>
  <si>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</si>
  <si>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</si>
  <si>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</si>
  <si>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</si>
  <si>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</si>
  <si>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</si>
  <si>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</si>
  <si>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</si>
  <si>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</si>
  <si>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</si>
  <si>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</si>
  <si>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</si>
  <si>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</si>
  <si>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</si>
  <si>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</si>
  <si>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</si>
  <si>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</si>
  <si>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</si>
  <si>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</si>
  <si>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</si>
  <si>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</si>
  <si>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</si>
  <si>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</si>
  <si>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</si>
  <si>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</si>
  <si>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</si>
  <si>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</si>
  <si>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</si>
  <si>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</si>
  <si>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</si>
  <si>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</si>
  <si>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</si>
  <si>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</si>
  <si>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</si>
  <si>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</si>
  <si>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</si>
  <si>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</si>
  <si>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</si>
  <si>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</si>
  <si>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</si>
  <si>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</si>
  <si>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</si>
  <si>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</si>
  <si>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</si>
  <si>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</si>
  <si>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</si>
  <si>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</si>
  <si>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</si>
  <si>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</si>
  <si>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</si>
  <si>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</si>
  <si>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</si>
  <si>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</si>
  <si>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</si>
  <si>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</si>
  <si>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</si>
  <si>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</si>
  <si>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</si>
  <si>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</si>
  <si>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</si>
  <si>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</si>
  <si>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</si>
  <si>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</si>
  <si>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</si>
  <si>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</si>
  <si>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</si>
  <si>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</si>
  <si>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</si>
  <si>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</si>
  <si>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</si>
  <si>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</si>
  <si>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</si>
  <si>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</si>
  <si>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</si>
  <si>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</si>
  <si>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</si>
  <si>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</si>
  <si>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</si>
  <si>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</si>
  <si>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</si>
  <si>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</si>
  <si>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</si>
  <si>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</si>
  <si>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</si>
  <si>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</si>
  <si>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</si>
  <si>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</si>
  <si>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</si>
  <si>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</si>
  <si>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</si>
  <si>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</si>
  <si>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</si>
  <si>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</si>
  <si>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</si>
  <si>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</si>
  <si>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</si>
  <si>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</si>
  <si>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</si>
  <si>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</si>
  <si>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</si>
  <si>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</si>
  <si>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</si>
  <si>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</si>
  <si>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</si>
  <si>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</si>
  <si>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</si>
  <si>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</si>
  <si>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</si>
  <si>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</si>
  <si>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</si>
  <si>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</si>
  <si>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</si>
  <si>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</si>
  <si>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</si>
  <si>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</si>
  <si>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</si>
  <si>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</si>
  <si>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</si>
  <si>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</si>
  <si>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</si>
  <si>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</si>
  <si>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</si>
  <si>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</si>
  <si>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</si>
  <si>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</si>
  <si>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</si>
  <si>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</si>
  <si>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</si>
  <si>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</si>
  <si>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</si>
  <si>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</si>
  <si>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</si>
  <si>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</si>
  <si>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</si>
  <si>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</si>
  <si>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</si>
  <si>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</si>
  <si>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</si>
  <si>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</si>
  <si>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</si>
  <si>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</si>
  <si>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</si>
  <si>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</si>
  <si>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</si>
  <si>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</si>
  <si>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</si>
  <si>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</si>
  <si>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</si>
  <si>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</si>
  <si>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</si>
  <si>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</si>
  <si>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</si>
  <si>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</si>
  <si>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</si>
  <si>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</si>
  <si>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</si>
  <si>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</si>
  <si>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</si>
  <si>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</si>
  <si>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</si>
  <si>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</si>
  <si>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</si>
  <si>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</si>
  <si>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</si>
  <si>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</si>
  <si>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</si>
  <si>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</si>
  <si>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</si>
  <si>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</si>
  <si>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</si>
  <si>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</si>
  <si>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</si>
  <si>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</si>
  <si>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</si>
  <si>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</si>
  <si>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</si>
  <si>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</si>
  <si>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</si>
  <si>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</si>
  <si>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</si>
  <si>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</si>
  <si>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</si>
  <si>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</si>
  <si>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</si>
  <si>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</si>
  <si>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</si>
  <si>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</si>
  <si>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</si>
  <si>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</si>
  <si>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</si>
  <si>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</si>
  <si>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</si>
  <si>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</si>
  <si>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</si>
  <si>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</si>
  <si>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</si>
  <si>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</si>
  <si>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</si>
  <si>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</si>
  <si>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</si>
  <si>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</si>
  <si>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</si>
  <si>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</si>
  <si>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</si>
  <si>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</si>
  <si>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</si>
  <si>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</si>
  <si>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</si>
  <si>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</si>
  <si>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</si>
  <si>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</si>
  <si>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</si>
  <si>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</si>
  <si>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</si>
  <si>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</si>
  <si>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</si>
  <si>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</si>
  <si>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</si>
  <si>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</si>
  <si>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</si>
  <si>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</si>
  <si>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</si>
  <si>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</si>
  <si>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</si>
  <si>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</si>
  <si>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</si>
  <si>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</si>
  <si>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</si>
  <si>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</si>
  <si>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</si>
  <si>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</si>
  <si>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</si>
  <si>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</si>
  <si>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</si>
  <si>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</si>
  <si>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</si>
  <si>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</si>
  <si>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</si>
  <si>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</si>
  <si>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</si>
  <si>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</si>
  <si>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</si>
  <si>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</si>
  <si>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</si>
  <si>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</si>
  <si>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</si>
  <si>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</si>
  <si>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</si>
  <si>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</si>
  <si>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</si>
  <si>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</si>
  <si>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</si>
  <si>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</si>
  <si>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</si>
  <si>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</si>
  <si>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</si>
  <si>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</si>
  <si>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</si>
  <si>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</si>
  <si>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</si>
  <si>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</si>
  <si>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</si>
  <si>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</si>
  <si>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</si>
  <si>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</si>
  <si>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</si>
  <si>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</si>
  <si>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</si>
  <si>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</si>
  <si>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</si>
  <si>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</si>
  <si>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</si>
  <si>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</si>
  <si>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</si>
  <si>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</si>
  <si>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</si>
  <si>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</si>
  <si>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</si>
  <si>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</si>
  <si>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</si>
  <si>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</si>
  <si>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</si>
  <si>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</si>
  <si>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</si>
  <si>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</si>
  <si>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</si>
  <si>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</si>
  <si>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</si>
  <si>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</si>
  <si>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</si>
  <si>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</si>
  <si>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</si>
  <si>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</si>
  <si>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</si>
  <si>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</si>
  <si>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</si>
  <si>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</si>
  <si>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</si>
  <si>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</si>
  <si>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</si>
  <si>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</si>
  <si>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</si>
  <si>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</si>
  <si>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</si>
  <si>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</si>
  <si>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</si>
  <si>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</si>
  <si>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</si>
  <si>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</si>
  <si>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</si>
  <si>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</si>
  <si>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</si>
  <si>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</si>
  <si>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</si>
  <si>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</si>
  <si>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</si>
  <si>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</si>
  <si>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</si>
  <si>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</si>
  <si>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</si>
  <si>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</si>
  <si>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</si>
  <si>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</si>
  <si>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</si>
  <si>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</si>
  <si>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</si>
  <si>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</si>
  <si>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</si>
  <si>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</si>
  <si>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</si>
  <si>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</si>
  <si>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</si>
  <si>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</si>
  <si>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</si>
  <si>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</si>
  <si>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</si>
  <si>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</si>
  <si>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</si>
  <si>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</si>
  <si>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</si>
  <si>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</si>
  <si>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</si>
  <si>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</si>
  <si>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</si>
  <si>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</si>
  <si>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</si>
  <si>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</si>
  <si>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</si>
  <si>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</si>
  <si>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</si>
  <si>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</si>
  <si>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</si>
  <si>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</si>
  <si>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</si>
  <si>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</si>
  <si>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</si>
  <si>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</si>
  <si>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</si>
  <si>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</si>
  <si>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</si>
  <si>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</si>
  <si>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</si>
  <si>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</si>
  <si>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</si>
  <si>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</si>
  <si>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</si>
  <si>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</si>
  <si>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</si>
  <si>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</si>
  <si>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</si>
  <si>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</si>
  <si>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</si>
  <si>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</si>
  <si>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</si>
  <si>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</si>
  <si>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</si>
  <si>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</si>
  <si>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</si>
  <si>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</si>
  <si>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</si>
  <si>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</si>
  <si>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</si>
  <si>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</si>
  <si>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</si>
  <si>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</si>
  <si>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</si>
  <si>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</si>
  <si>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</si>
  <si>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</si>
  <si>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</si>
  <si>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</si>
  <si>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</si>
  <si>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</si>
  <si>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</si>
  <si>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</si>
  <si>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</si>
  <si>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</si>
  <si>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</si>
  <si>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</si>
  <si>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</si>
  <si>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</si>
  <si>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</si>
  <si>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</si>
  <si>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</si>
  <si>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</si>
  <si>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</si>
  <si>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</si>
  <si>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</si>
  <si>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</si>
  <si>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</si>
  <si>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</si>
  <si>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</si>
  <si>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</si>
  <si>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</si>
  <si>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</si>
  <si>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</si>
  <si>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</si>
  <si>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</si>
  <si>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</si>
  <si>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</si>
  <si>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</si>
  <si>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</si>
  <si>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</si>
  <si>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</si>
  <si>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</si>
  <si>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</si>
  <si>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</si>
  <si>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</si>
  <si>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</si>
  <si>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</si>
  <si>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</si>
  <si>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</si>
  <si>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</si>
  <si>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</si>
  <si>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</si>
  <si>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</si>
  <si>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</si>
  <si>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</si>
  <si>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</si>
  <si>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</si>
  <si>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</si>
  <si>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</si>
  <si>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</si>
  <si>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</si>
  <si>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</si>
  <si>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</si>
  <si>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</si>
  <si>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</si>
  <si>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</si>
  <si>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</si>
  <si>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</si>
  <si>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</si>
  <si>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</si>
  <si>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</si>
  <si>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</si>
  <si>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</si>
  <si>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</si>
  <si>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</si>
  <si>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</si>
  <si>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</si>
  <si>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</si>
  <si>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</si>
  <si>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</si>
  <si>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</si>
  <si>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</si>
  <si>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</si>
  <si>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</si>
  <si>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</si>
  <si>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</si>
  <si>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</si>
  <si>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</si>
  <si>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</si>
  <si>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</si>
  <si>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</si>
  <si>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</si>
  <si>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</si>
  <si>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</si>
  <si>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</si>
  <si>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</si>
  <si>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</si>
  <si>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</si>
  <si>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</si>
  <si>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</si>
  <si>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</si>
  <si>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</si>
  <si>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</si>
  <si>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</si>
  <si>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</si>
  <si>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</si>
  <si>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</si>
  <si>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</si>
  <si>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</si>
  <si>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</si>
  <si>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</si>
  <si>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</si>
  <si>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</si>
  <si>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</si>
  <si>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</si>
  <si>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</si>
  <si>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</si>
  <si>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</si>
  <si>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</si>
  <si>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</si>
  <si>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</si>
  <si>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</si>
  <si>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</si>
  <si>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</si>
  <si>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</si>
  <si>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</si>
  <si>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</si>
  <si>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</si>
  <si>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</si>
  <si>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</si>
  <si>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</si>
  <si>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</si>
  <si>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</si>
  <si>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</si>
  <si>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</si>
  <si>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</si>
  <si>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</si>
  <si>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</si>
  <si>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</si>
  <si>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</si>
  <si>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</si>
  <si>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</si>
  <si>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</si>
  <si>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</si>
  <si>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</si>
  <si>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</si>
  <si>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</si>
  <si>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</si>
  <si>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</si>
  <si>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</si>
  <si>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</si>
  <si>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</si>
  <si>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</si>
  <si>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</si>
  <si>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</si>
  <si>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</si>
  <si>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</si>
  <si>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</si>
  <si>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</si>
  <si>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</si>
  <si>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</si>
  <si>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</si>
  <si>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</si>
  <si>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</si>
  <si>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</si>
  <si>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</si>
  <si>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</si>
  <si>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</si>
  <si>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</si>
  <si>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</si>
  <si>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</si>
  <si>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</si>
  <si>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</si>
  <si>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</si>
  <si>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</si>
  <si>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</si>
  <si>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</si>
  <si>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</si>
  <si>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</si>
  <si>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</si>
  <si>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</si>
  <si>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</si>
  <si>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</si>
  <si>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</si>
  <si>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</si>
  <si>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</si>
  <si>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</si>
  <si>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</si>
  <si>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</si>
  <si>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</si>
  <si>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</si>
  <si>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</si>
  <si>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</si>
  <si>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</si>
  <si>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</si>
  <si>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</si>
  <si>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</si>
  <si>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</si>
  <si>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</si>
  <si>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</si>
  <si>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</si>
  <si>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</si>
  <si>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</si>
  <si>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</si>
  <si>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</si>
  <si>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</si>
  <si>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</si>
  <si>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</si>
  <si>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</si>
  <si>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</si>
  <si>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</si>
  <si>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</si>
  <si>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</si>
  <si>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</si>
  <si>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</si>
  <si>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</si>
  <si>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</si>
  <si>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</si>
  <si>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</si>
  <si>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</si>
  <si>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</si>
  <si>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</si>
  <si>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</si>
  <si>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</si>
  <si>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</si>
  <si>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</si>
  <si>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</si>
  <si>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</si>
  <si>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</si>
  <si>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</si>
  <si>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</si>
  <si>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</si>
  <si>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</si>
  <si>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</si>
  <si>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</si>
  <si>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</si>
  <si>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</si>
  <si>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</si>
  <si>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</si>
  <si>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</si>
  <si>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</si>
  <si>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</si>
  <si>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</si>
  <si>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</si>
  <si>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</si>
  <si>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</si>
  <si>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</si>
  <si>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</si>
  <si>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</si>
  <si>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</si>
  <si>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</si>
  <si>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</si>
  <si>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</si>
  <si>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</si>
  <si>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</si>
  <si>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</si>
  <si>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</si>
  <si>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</si>
  <si>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</si>
  <si>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</si>
  <si>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</si>
  <si>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</si>
  <si>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</si>
  <si>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</si>
  <si>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</si>
  <si>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</si>
  <si>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</si>
  <si>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</si>
  <si>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</si>
  <si>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</si>
  <si>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</si>
  <si>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</si>
  <si>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</si>
  <si>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</si>
  <si>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</si>
  <si>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</si>
  <si>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</si>
  <si>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</si>
  <si>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</si>
  <si>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</si>
  <si>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</si>
  <si>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</si>
  <si>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</si>
  <si>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</si>
  <si>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</si>
  <si>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</si>
  <si>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</si>
  <si>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</si>
  <si>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</si>
  <si>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</si>
  <si>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</si>
  <si>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</si>
  <si>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</si>
  <si>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</si>
  <si>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</si>
  <si>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</si>
  <si>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</si>
  <si>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</si>
  <si>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</si>
  <si>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</si>
  <si>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</si>
  <si>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</si>
  <si>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</si>
  <si>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</si>
  <si>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</si>
  <si>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</si>
  <si>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</si>
  <si>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</si>
  <si>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</si>
  <si>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</si>
  <si>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</si>
  <si>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</si>
  <si>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</si>
  <si>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</si>
  <si>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</si>
  <si>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</si>
  <si>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</si>
  <si>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</si>
  <si>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</si>
  <si>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</si>
  <si>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</si>
  <si>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</si>
  <si>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</si>
  <si>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</si>
  <si>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</si>
  <si>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</si>
  <si>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</si>
  <si>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</si>
  <si>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</si>
  <si>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</si>
  <si>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</si>
  <si>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</si>
  <si>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</si>
  <si>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</si>
  <si>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</si>
  <si>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</si>
  <si>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</si>
  <si>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</si>
  <si>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</si>
  <si>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</si>
  <si>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</si>
  <si>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</si>
  <si>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</si>
  <si>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</si>
  <si>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</si>
  <si>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</si>
  <si>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</si>
  <si>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</si>
  <si>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</si>
  <si>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</si>
  <si>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</si>
  <si>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</si>
  <si>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</si>
  <si>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</si>
  <si>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</si>
  <si>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</si>
  <si>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</si>
  <si>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</si>
  <si>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</si>
  <si>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</si>
  <si>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</si>
  <si>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</si>
  <si>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</si>
  <si>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</si>
  <si>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</si>
  <si>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</si>
  <si>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</si>
  <si>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</si>
  <si>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</si>
  <si>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</si>
  <si>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</si>
  <si>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</si>
  <si>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</si>
  <si>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</si>
  <si>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</si>
  <si>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</si>
  <si>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</si>
  <si>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</si>
  <si>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</si>
  <si>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</si>
  <si>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</si>
  <si>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</si>
  <si>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</si>
  <si>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</si>
  <si>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</si>
  <si>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</si>
  <si>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</si>
  <si>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</si>
  <si>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</si>
  <si>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</si>
  <si>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</si>
  <si>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</si>
  <si>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</si>
  <si>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</si>
  <si>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</si>
  <si>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</si>
  <si>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</si>
  <si>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</si>
  <si>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</si>
  <si>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</si>
  <si>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</si>
  <si>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</si>
  <si>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</si>
  <si>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</si>
  <si>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</si>
  <si>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</si>
  <si>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</si>
  <si>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</si>
  <si>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</si>
  <si>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</si>
  <si>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</si>
  <si>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</si>
  <si>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</si>
  <si>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</si>
  <si>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</si>
  <si>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</si>
  <si>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</si>
  <si>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</si>
  <si>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</si>
  <si>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</si>
  <si>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</si>
  <si>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</si>
  <si>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</si>
  <si>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</si>
  <si>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</si>
  <si>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</si>
  <si>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</si>
  <si>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</si>
  <si>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</si>
  <si>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</si>
  <si>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</si>
  <si>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</si>
  <si>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</si>
  <si>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</si>
  <si>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</si>
  <si>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</si>
  <si>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</si>
  <si>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</si>
  <si>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</si>
  <si>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</si>
  <si>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</si>
  <si>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</si>
  <si>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</si>
  <si>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</si>
  <si>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</si>
  <si>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</si>
  <si>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</si>
  <si>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</si>
  <si>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</si>
  <si>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</si>
  <si>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</si>
  <si>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</si>
  <si>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</si>
  <si>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</si>
  <si>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</si>
  <si>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</si>
  <si>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</si>
  <si>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</si>
  <si>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</si>
  <si>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</si>
  <si>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</si>
  <si>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</si>
  <si>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</si>
  <si>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</si>
  <si>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</si>
  <si>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</si>
  <si>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</si>
  <si>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</si>
  <si>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</si>
  <si>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</si>
  <si>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</si>
  <si>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</si>
  <si>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</si>
  <si>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</si>
  <si>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</si>
  <si>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</si>
  <si>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</si>
  <si>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</si>
  <si>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</si>
  <si>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</si>
  <si>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</si>
  <si>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</si>
  <si>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</si>
  <si>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</si>
  <si>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</si>
  <si>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</si>
  <si>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</si>
  <si>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</si>
  <si>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</si>
  <si>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</si>
  <si>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</si>
  <si>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</si>
  <si>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</si>
  <si>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</si>
  <si>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</si>
  <si>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</si>
  <si>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</si>
  <si>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</si>
  <si>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</si>
  <si>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</si>
  <si>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</si>
  <si>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</si>
  <si>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</si>
  <si>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</si>
  <si>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</si>
  <si>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</si>
  <si>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</si>
  <si>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</si>
  <si>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</si>
  <si>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</si>
  <si>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</si>
  <si>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</si>
  <si>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</si>
  <si>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</si>
  <si>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</si>
  <si>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</si>
  <si>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</si>
  <si>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</si>
  <si>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</si>
  <si>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</si>
  <si>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</si>
  <si>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</si>
  <si>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</si>
  <si>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</si>
  <si>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</si>
  <si>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</si>
  <si>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</si>
  <si>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</si>
  <si>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</si>
  <si>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</si>
  <si>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</si>
  <si>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</si>
  <si>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</si>
  <si>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</si>
  <si>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</si>
  <si>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</si>
  <si>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</si>
  <si>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</si>
  <si>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</si>
  <si>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</si>
  <si>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</si>
  <si>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</si>
  <si>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</si>
  <si>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</si>
  <si>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</si>
  <si>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</si>
  <si>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</si>
  <si>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</si>
  <si>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</si>
  <si>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</si>
  <si>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</si>
  <si>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</si>
  <si>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</si>
  <si>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</si>
  <si>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</si>
  <si>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</si>
  <si>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</si>
  <si>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</si>
  <si>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</si>
  <si>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</si>
  <si>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</si>
  <si>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</si>
  <si>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</si>
  <si>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</si>
  <si>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</si>
  <si>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</si>
  <si>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</si>
  <si>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</si>
  <si>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</si>
  <si>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</si>
  <si>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</si>
  <si>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</si>
  <si>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</si>
  <si>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</si>
  <si>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</si>
  <si>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</si>
  <si>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</si>
  <si>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</si>
  <si>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</si>
  <si>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</si>
  <si>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</si>
  <si>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</si>
  <si>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</si>
  <si>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</si>
  <si>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</si>
  <si>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</si>
  <si>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</si>
  <si>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</si>
  <si>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</si>
  <si>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</si>
  <si>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</si>
  <si>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</si>
  <si>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</si>
  <si>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</si>
  <si>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</si>
  <si>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</si>
  <si>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</si>
  <si>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</si>
  <si>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</si>
  <si>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</si>
  <si>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</si>
  <si>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</si>
  <si>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</si>
  <si>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</si>
  <si>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</si>
  <si>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</si>
  <si>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</si>
  <si>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</si>
  <si>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</si>
  <si>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</si>
  <si>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</si>
  <si>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</si>
  <si>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</si>
  <si>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</si>
  <si>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</si>
  <si>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</si>
  <si>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</si>
  <si>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</si>
  <si>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</si>
  <si>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</si>
  <si>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</si>
  <si>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</si>
  <si>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</si>
  <si>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</si>
  <si>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</si>
  <si>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</si>
  <si>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</si>
  <si>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</si>
  <si>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</si>
  <si>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</si>
  <si>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</si>
  <si>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</si>
  <si>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</si>
  <si>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</si>
  <si>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</si>
  <si>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</si>
  <si>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</si>
  <si>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</si>
  <si>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</si>
  <si>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</si>
  <si>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</si>
  <si>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</si>
  <si>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</si>
  <si>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</si>
  <si>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</si>
  <si>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</si>
  <si>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</si>
  <si>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</si>
  <si>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</si>
  <si>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</si>
  <si>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</si>
  <si>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</si>
  <si>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</si>
  <si>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</si>
  <si>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</si>
  <si>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</si>
  <si>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</si>
  <si>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</si>
  <si>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</si>
  <si>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</si>
  <si>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</si>
  <si>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</si>
  <si>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</si>
  <si>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</si>
  <si>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</si>
  <si>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</si>
  <si>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</si>
  <si>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</si>
  <si>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</si>
  <si>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</si>
  <si>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</si>
  <si>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</si>
  <si>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</si>
  <si>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</si>
  <si>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</si>
  <si>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</si>
  <si>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</si>
  <si>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</si>
  <si>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</si>
  <si>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</si>
  <si>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</si>
  <si>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</si>
  <si>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</si>
  <si>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</si>
  <si>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</si>
  <si>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</si>
  <si>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</si>
  <si>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</si>
  <si>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</si>
  <si>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</si>
  <si>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</si>
  <si>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</si>
  <si>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</si>
  <si>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</si>
  <si>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</si>
  <si>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</si>
  <si>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</si>
  <si>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</si>
  <si>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</si>
  <si>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</si>
  <si>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</si>
  <si>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</si>
  <si>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</si>
  <si>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</si>
  <si>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</si>
  <si>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</si>
  <si>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</si>
  <si>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</si>
  <si>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</si>
  <si>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</si>
  <si>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</si>
  <si>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</si>
  <si>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</si>
  <si>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</si>
  <si>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</si>
  <si>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</si>
  <si>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</si>
  <si>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</si>
  <si>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</si>
  <si>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</si>
  <si>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</si>
  <si>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</si>
  <si>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</si>
  <si>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</si>
  <si>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</si>
  <si>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</si>
  <si>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</si>
  <si>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</si>
  <si>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</si>
  <si>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</si>
  <si>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</si>
  <si>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</si>
  <si>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</si>
  <si>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</si>
  <si>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</si>
  <si>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</si>
  <si>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</si>
  <si>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</si>
  <si>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</si>
  <si>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</si>
  <si>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</si>
  <si>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</si>
  <si>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</si>
  <si>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</si>
  <si>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</si>
  <si>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</si>
  <si>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</si>
  <si>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</si>
  <si>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</si>
  <si>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</si>
  <si>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</si>
  <si>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</si>
  <si>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</si>
  <si>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</si>
  <si>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</si>
  <si>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</si>
  <si>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</si>
  <si>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</si>
  <si>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</si>
  <si>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</si>
  <si>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</si>
  <si>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</si>
  <si>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</si>
  <si>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</si>
  <si>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</si>
  <si>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</si>
  <si>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</si>
  <si>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</si>
  <si>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</si>
  <si>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</si>
  <si>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</si>
  <si>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</si>
  <si>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</si>
  <si>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</si>
  <si>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</si>
  <si>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</si>
  <si>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</si>
  <si>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</si>
  <si>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</si>
  <si>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</si>
  <si>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</si>
  <si>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</si>
  <si>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</si>
  <si>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</si>
  <si>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</si>
  <si>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</si>
  <si>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</si>
  <si>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</si>
  <si>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</si>
  <si>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</si>
  <si>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</si>
  <si>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</si>
  <si>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</si>
  <si>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</si>
  <si>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</si>
  <si>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</si>
  <si>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</si>
  <si>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</si>
  <si>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</si>
  <si>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</si>
  <si>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</si>
  <si>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</si>
  <si>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</si>
  <si>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</si>
  <si>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</si>
  <si>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</si>
  <si>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</si>
  <si>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</si>
  <si>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</si>
  <si>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</si>
  <si>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</si>
  <si>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</si>
  <si>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</si>
  <si>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</si>
  <si>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</si>
  <si>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</si>
  <si>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</si>
  <si>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</si>
  <si>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</si>
  <si>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</si>
  <si>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</si>
  <si>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</si>
  <si>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</si>
  <si>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</si>
  <si>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</si>
  <si>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</si>
  <si>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</si>
  <si>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</si>
  <si>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</si>
  <si>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</si>
  <si>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</si>
  <si>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</si>
  <si>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</si>
  <si>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</si>
  <si>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</si>
  <si>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</si>
  <si>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</si>
  <si>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</si>
  <si>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</si>
  <si>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</si>
  <si>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</si>
  <si>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</si>
  <si>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</si>
  <si>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</si>
  <si>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</si>
  <si>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</si>
  <si>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</si>
  <si>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</si>
  <si>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</si>
  <si>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</si>
  <si>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</si>
  <si>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</si>
  <si>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</si>
  <si>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</si>
  <si>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</si>
  <si>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</si>
  <si>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</si>
  <si>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</si>
  <si>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</si>
  <si>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</si>
  <si>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</si>
  <si>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</si>
  <si>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</si>
  <si>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</si>
  <si>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</si>
  <si>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</si>
  <si>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</si>
  <si>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</si>
  <si>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</si>
  <si>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</si>
  <si>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</si>
  <si>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</si>
  <si>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</si>
  <si>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</si>
  <si>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</si>
  <si>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</si>
  <si>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</si>
  <si>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</si>
  <si>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</si>
  <si>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</si>
  <si>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</si>
  <si>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</si>
  <si>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</si>
  <si>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</si>
  <si>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</si>
  <si>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</si>
  <si>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</si>
  <si>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</si>
  <si>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</si>
  <si>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</si>
  <si>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</si>
  <si>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</si>
  <si>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</si>
  <si>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</si>
  <si>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</si>
  <si>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</si>
  <si>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</si>
  <si>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</si>
  <si>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</si>
  <si>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</si>
  <si>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</si>
  <si>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</si>
  <si>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</si>
  <si>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</si>
  <si>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</si>
  <si>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</si>
  <si>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</si>
  <si>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</si>
  <si>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</si>
  <si>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</si>
  <si>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</si>
  <si>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</si>
  <si>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</si>
  <si>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</si>
  <si>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</si>
  <si>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</si>
  <si>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</si>
  <si>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</si>
  <si>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</si>
  <si>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</si>
  <si>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</si>
  <si>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</si>
  <si>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</si>
  <si>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</si>
  <si>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</si>
  <si>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</si>
  <si>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</si>
  <si>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</si>
  <si>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</si>
  <si>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</si>
  <si>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</si>
  <si>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</si>
  <si>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</si>
  <si>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</si>
  <si>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</si>
  <si>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</si>
  <si>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</si>
  <si>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</si>
  <si>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</si>
  <si>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</si>
  <si>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</si>
  <si>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</si>
  <si>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</si>
  <si>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</si>
  <si>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</si>
  <si>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</si>
  <si>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</si>
  <si>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</si>
  <si>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</si>
  <si>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</si>
  <si>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</si>
  <si>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</si>
  <si>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</si>
  <si>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</si>
  <si>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</si>
  <si>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</si>
  <si>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</si>
  <si>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</si>
  <si>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</si>
  <si>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</si>
  <si>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</si>
  <si>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</si>
  <si>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</si>
  <si>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</si>
  <si>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</si>
  <si>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</si>
  <si>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</si>
  <si>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</si>
  <si>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</si>
  <si>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</si>
  <si>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</si>
  <si>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</si>
  <si>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</si>
  <si>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</si>
  <si>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</si>
  <si>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</si>
  <si>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</si>
  <si>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</si>
  <si>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</si>
  <si>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</si>
  <si>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</si>
  <si>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</si>
  <si>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</si>
  <si>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</si>
  <si>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</si>
  <si>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</si>
  <si>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</si>
  <si>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</si>
  <si>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</si>
  <si>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</si>
  <si>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</si>
  <si>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</si>
  <si>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</si>
  <si>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</si>
  <si>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</si>
  <si>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</si>
  <si>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</si>
  <si>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</si>
  <si>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</si>
  <si>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</si>
  <si>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</si>
  <si>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</si>
  <si>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</si>
  <si>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</si>
  <si>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</si>
  <si>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</si>
  <si>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</si>
  <si>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</si>
  <si>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</si>
  <si>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</si>
  <si>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</si>
  <si>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</si>
  <si>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</si>
  <si>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</si>
  <si>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</si>
  <si>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</si>
  <si>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</si>
  <si>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</si>
  <si>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</si>
  <si>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</si>
  <si>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</si>
  <si>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</si>
  <si>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</si>
  <si>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</si>
  <si>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</si>
  <si>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</si>
  <si>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</si>
  <si>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</si>
  <si>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</si>
  <si>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</si>
  <si>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</si>
  <si>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</si>
  <si>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</si>
  <si>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</si>
  <si>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</si>
  <si>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</si>
  <si>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</si>
  <si>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</si>
  <si>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</si>
  <si>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</si>
  <si>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</si>
  <si>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</si>
  <si>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</si>
  <si>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</si>
  <si>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</si>
  <si>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</si>
  <si>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</si>
  <si>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</si>
  <si>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</si>
  <si>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</si>
  <si>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</si>
  <si>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</si>
  <si>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</si>
  <si>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</si>
  <si>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</si>
  <si>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</si>
  <si>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</si>
  <si>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</si>
  <si>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</si>
  <si>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</si>
  <si>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</si>
  <si>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</si>
  <si>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</si>
  <si>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</si>
  <si>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</si>
  <si>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</si>
  <si>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</si>
  <si>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</si>
  <si>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</si>
  <si>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</si>
  <si>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</si>
  <si>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</si>
  <si>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</si>
  <si>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</si>
  <si>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</si>
  <si>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</si>
  <si>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</si>
  <si>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</si>
  <si>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</si>
  <si>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</si>
  <si>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</si>
  <si>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</si>
  <si>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</si>
  <si>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</si>
  <si>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</si>
  <si>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</si>
  <si>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</si>
  <si>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</si>
  <si>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</si>
  <si>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</si>
  <si>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</si>
  <si>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</si>
  <si>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</si>
  <si>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</si>
  <si>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</si>
  <si>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</si>
  <si>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</si>
  <si>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</si>
  <si>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</si>
  <si>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</si>
  <si>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</si>
  <si>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</si>
  <si>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</si>
  <si>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</si>
  <si>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</si>
  <si>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</si>
  <si>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</si>
  <si>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</si>
  <si>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</si>
  <si>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</si>
  <si>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</si>
  <si>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</si>
  <si>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</si>
  <si>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</si>
  <si>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</si>
  <si>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</si>
  <si>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</si>
  <si>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</si>
  <si>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</si>
  <si>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</si>
  <si>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</si>
  <si>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</si>
  <si>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</si>
  <si>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</si>
  <si>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</si>
  <si>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</si>
  <si>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</si>
  <si>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</si>
  <si>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</si>
  <si>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</si>
  <si>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</si>
  <si>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</si>
  <si>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</si>
  <si>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</si>
  <si>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</si>
  <si>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</si>
  <si>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</si>
  <si>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</si>
  <si>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</si>
  <si>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</si>
  <si>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</si>
  <si>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</si>
  <si>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</si>
  <si>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</si>
  <si>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</si>
  <si>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</si>
  <si>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</si>
  <si>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</si>
  <si>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</si>
  <si>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</si>
  <si>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</si>
  <si>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</si>
  <si>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</si>
  <si>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</si>
  <si>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</si>
  <si>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</si>
  <si>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</si>
  <si>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</si>
  <si>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</si>
  <si>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</si>
  <si>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</si>
  <si>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</si>
  <si>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</si>
  <si>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</si>
  <si>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</si>
  <si>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</si>
  <si>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</si>
  <si>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</si>
  <si>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</si>
  <si>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</si>
  <si>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</si>
  <si>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</si>
  <si>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</si>
  <si>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</si>
  <si>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</si>
  <si>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</si>
  <si>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</si>
  <si>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</si>
  <si>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</si>
  <si>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</si>
  <si>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</si>
  <si>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</si>
  <si>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</si>
  <si>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</si>
  <si>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</si>
  <si>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</si>
  <si>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</si>
  <si>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</si>
  <si>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</si>
  <si>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</si>
  <si>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</si>
  <si>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</si>
  <si>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</si>
  <si>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</si>
  <si>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</si>
  <si>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</si>
  <si>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</si>
  <si>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</si>
  <si>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</si>
  <si>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</si>
  <si>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</si>
  <si>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</si>
  <si>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</si>
  <si>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</si>
  <si>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</si>
  <si>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</si>
  <si>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</si>
  <si>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</si>
  <si>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</si>
  <si>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</si>
  <si>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</si>
  <si>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</si>
  <si>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</si>
  <si>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</si>
  <si>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</si>
  <si>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</si>
  <si>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</si>
  <si>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</si>
  <si>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</si>
  <si>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</si>
  <si>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</si>
  <si>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</si>
  <si>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</si>
  <si>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</si>
  <si>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</si>
  <si>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</si>
  <si>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</si>
  <si>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</si>
  <si>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</si>
  <si>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</si>
  <si>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</si>
  <si>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</si>
  <si>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</si>
  <si>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</si>
  <si>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</si>
  <si>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</si>
  <si>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</si>
  <si>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</si>
  <si>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</si>
  <si>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</si>
  <si>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</si>
  <si>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</si>
  <si>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</si>
  <si>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</si>
  <si>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</si>
  <si>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</si>
  <si>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</si>
  <si>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</si>
  <si>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</si>
  <si>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</si>
  <si>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</si>
  <si>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</si>
  <si>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</si>
  <si>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</si>
  <si>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</si>
  <si>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</si>
  <si>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</si>
  <si>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</si>
  <si>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</si>
  <si>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</si>
  <si>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</si>
  <si>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</si>
  <si>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</si>
  <si>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</si>
  <si>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</si>
  <si>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</si>
  <si>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</si>
  <si>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</si>
  <si>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</si>
  <si>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</si>
  <si>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</si>
  <si>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</si>
  <si>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</si>
  <si>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</si>
  <si>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</si>
  <si>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</si>
  <si>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</si>
  <si>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</si>
  <si>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</si>
  <si>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</si>
  <si>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</si>
  <si>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</si>
  <si>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</si>
  <si>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</si>
  <si>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</si>
  <si>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</si>
  <si>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</si>
  <si>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</si>
  <si>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</si>
  <si>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</si>
  <si>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</si>
  <si>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</si>
  <si>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</si>
  <si>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</si>
  <si>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</si>
  <si>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</si>
  <si>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</si>
  <si>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</si>
  <si>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</si>
  <si>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</si>
  <si>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</si>
  <si>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</si>
  <si>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</si>
  <si>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</si>
  <si>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</si>
  <si>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</si>
  <si>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</si>
  <si>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</si>
  <si>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</si>
  <si>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</si>
  <si>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</si>
  <si>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</si>
  <si>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</si>
  <si>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</si>
  <si>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</si>
  <si>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</si>
  <si>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</si>
  <si>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</si>
  <si>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</si>
  <si>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</si>
  <si>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</si>
  <si>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</si>
  <si>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</si>
  <si>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</si>
  <si>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</si>
  <si>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</si>
  <si>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</si>
  <si>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</si>
  <si>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</si>
  <si>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</si>
  <si>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</si>
  <si>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</si>
  <si>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</si>
  <si>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</si>
  <si>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</si>
  <si>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</si>
  <si>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</si>
  <si>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</si>
  <si>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</si>
  <si>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</si>
  <si>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</si>
  <si>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</si>
  <si>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</si>
  <si>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</si>
  <si>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</si>
  <si>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</si>
  <si>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</si>
  <si>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</si>
  <si>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</si>
  <si>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</si>
  <si>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</si>
  <si>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</si>
  <si>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</si>
  <si>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</si>
  <si>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</si>
  <si>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</si>
  <si>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</si>
  <si>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</si>
  <si>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</si>
  <si>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</si>
  <si>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</si>
  <si>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</si>
  <si>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</si>
  <si>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</si>
  <si>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</si>
  <si>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</si>
  <si>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</si>
  <si>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</si>
  <si>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</si>
  <si>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</si>
  <si>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</si>
  <si>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</si>
  <si>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</si>
  <si>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</si>
  <si>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</si>
  <si>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</si>
  <si>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</si>
  <si>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</si>
  <si>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</si>
  <si>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</si>
  <si>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</si>
  <si>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</si>
  <si>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</si>
  <si>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</si>
  <si>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</si>
  <si>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</si>
  <si>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</si>
  <si>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</si>
  <si>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</si>
  <si>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</si>
  <si>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</si>
  <si>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</si>
  <si>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</si>
  <si>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</si>
  <si>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</si>
  <si>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</si>
  <si>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</si>
  <si>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</si>
  <si>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</si>
  <si>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</si>
  <si>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</si>
  <si>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</si>
  <si>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</si>
  <si>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</si>
  <si>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</si>
  <si>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</si>
  <si>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</si>
  <si>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</si>
  <si>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</si>
  <si>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</si>
  <si>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</si>
  <si>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</si>
  <si>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</si>
  <si>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</si>
  <si>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</si>
  <si>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</si>
  <si>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</si>
  <si>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</si>
  <si>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</si>
  <si>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</si>
  <si>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</si>
  <si>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</si>
  <si>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</si>
  <si>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</si>
  <si>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</si>
  <si>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</si>
  <si>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</si>
  <si>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</si>
  <si>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</si>
  <si>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</si>
  <si>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</si>
  <si>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</si>
  <si>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</si>
  <si>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</si>
  <si>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</si>
  <si>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</si>
  <si>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</si>
  <si>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</si>
  <si>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</si>
  <si>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</si>
  <si>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</si>
  <si>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</si>
  <si>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</si>
  <si>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</si>
  <si>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</si>
  <si>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</si>
  <si>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</si>
  <si>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</si>
  <si>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</si>
  <si>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</si>
  <si>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</si>
  <si>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</si>
  <si>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</si>
  <si>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</si>
  <si>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</si>
  <si>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</si>
  <si>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</si>
  <si>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</si>
  <si>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</si>
  <si>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</si>
  <si>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</si>
  <si>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</si>
  <si>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</si>
  <si>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</si>
  <si>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</si>
  <si>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</si>
  <si>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</si>
  <si>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</si>
  <si>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</si>
  <si>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</si>
  <si>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</si>
  <si>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</si>
  <si>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</si>
  <si>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</si>
  <si>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</si>
  <si>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</si>
  <si>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</si>
  <si>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</si>
  <si>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</si>
  <si>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</si>
  <si>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</si>
  <si>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</si>
  <si>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</si>
  <si>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</si>
  <si>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</si>
  <si>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</si>
  <si>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</si>
  <si>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</si>
  <si>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</si>
  <si>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</si>
  <si>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</si>
  <si>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</si>
  <si>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</si>
  <si>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</si>
  <si>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</si>
  <si>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</si>
  <si>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</si>
  <si>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</si>
  <si>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</si>
  <si>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</si>
  <si>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</si>
  <si>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</si>
  <si>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</si>
  <si>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</si>
  <si>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</si>
  <si>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</si>
  <si>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</si>
  <si>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</si>
  <si>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</si>
  <si>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</si>
  <si>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</si>
  <si>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</si>
  <si>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</si>
  <si>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</si>
  <si>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</si>
  <si>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</si>
  <si>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</si>
  <si>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</si>
  <si>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</si>
  <si>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</si>
  <si>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</si>
  <si>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</si>
  <si>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</si>
  <si>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</si>
  <si>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</si>
  <si>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</si>
  <si>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</si>
  <si>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</si>
  <si>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</si>
  <si>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</si>
  <si>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</si>
  <si>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</si>
  <si>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</si>
  <si>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</si>
  <si>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</si>
  <si>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</si>
  <si>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</si>
  <si>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</si>
  <si>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</si>
  <si>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</si>
  <si>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</si>
  <si>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</si>
  <si>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</si>
  <si>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</si>
  <si>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</si>
  <si>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</si>
  <si>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</si>
  <si>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</si>
  <si>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</si>
  <si>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</si>
  <si>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</si>
  <si>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</si>
  <si>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</si>
  <si>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</si>
  <si>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</si>
  <si>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</si>
  <si>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</si>
  <si>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</si>
  <si>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</si>
  <si>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</si>
  <si>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</si>
  <si>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</si>
  <si>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</si>
  <si>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</si>
  <si>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</si>
  <si>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</si>
  <si>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</si>
  <si>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</si>
  <si>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</si>
  <si>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</si>
  <si>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</si>
  <si>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</si>
  <si>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</si>
  <si>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</si>
  <si>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</si>
  <si>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</si>
  <si>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</si>
  <si>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</si>
  <si>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</si>
  <si>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</si>
  <si>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</si>
  <si>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</si>
  <si>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</si>
  <si>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</si>
  <si>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</si>
  <si>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</si>
  <si>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</si>
  <si>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</si>
  <si>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</si>
  <si>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</si>
  <si>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</si>
  <si>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</si>
  <si>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</si>
  <si>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</si>
  <si>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</si>
  <si>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</si>
  <si>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</si>
  <si>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</si>
  <si>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</si>
  <si>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</si>
  <si>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</si>
  <si>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</si>
  <si>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</si>
  <si>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</si>
  <si>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</si>
  <si>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</si>
  <si>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</si>
  <si>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</si>
  <si>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</si>
  <si>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</si>
  <si>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</si>
  <si>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</si>
  <si>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</si>
  <si>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</si>
  <si>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</si>
  <si>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</si>
  <si>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</si>
  <si>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</si>
  <si>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</si>
  <si>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</si>
  <si>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</si>
  <si>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</si>
  <si>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</si>
  <si>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</si>
  <si>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</si>
  <si>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</si>
  <si>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</si>
  <si>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</si>
  <si>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</si>
  <si>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</si>
  <si>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</si>
  <si>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</si>
  <si>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</si>
  <si>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</si>
  <si>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</si>
  <si>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</si>
  <si>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</si>
  <si>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</si>
  <si>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</si>
  <si>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</si>
  <si>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</si>
  <si>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</si>
  <si>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</si>
  <si>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</si>
  <si>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</si>
  <si>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</si>
  <si>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</si>
  <si>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</si>
  <si>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</si>
  <si>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</si>
  <si>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</si>
  <si>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</si>
  <si>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</si>
  <si>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</si>
  <si>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</si>
  <si>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</si>
  <si>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</si>
  <si>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</si>
  <si>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</si>
  <si>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</si>
  <si>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</si>
  <si>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</si>
  <si>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</si>
  <si>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</si>
  <si>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</si>
  <si>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</si>
  <si>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</si>
  <si>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</si>
  <si>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</si>
  <si>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</si>
  <si>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</si>
  <si>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</si>
  <si>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</si>
  <si>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</si>
  <si>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</si>
  <si>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</si>
  <si>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</si>
  <si>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</si>
  <si>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</si>
  <si>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</si>
  <si>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</si>
  <si>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</si>
  <si>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</si>
  <si>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</si>
  <si>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</si>
  <si>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</si>
  <si>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</si>
  <si>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</si>
  <si>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</si>
  <si>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</si>
  <si>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</si>
  <si>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</si>
  <si>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</si>
  <si>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</si>
  <si>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</si>
  <si>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</si>
  <si>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</si>
  <si>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</si>
  <si>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</si>
  <si>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</si>
  <si>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</si>
  <si>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</si>
  <si>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</si>
  <si>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</si>
  <si>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</si>
  <si>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</si>
  <si>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</si>
  <si>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</si>
  <si>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</si>
  <si>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</si>
  <si>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</si>
  <si>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</si>
  <si>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</si>
  <si>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</si>
  <si>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</si>
  <si>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</si>
  <si>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</si>
  <si>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</si>
  <si>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</si>
  <si>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</si>
  <si>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</si>
  <si>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</si>
  <si>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</si>
  <si>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</si>
  <si>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</si>
  <si>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</si>
  <si>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</si>
  <si>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</si>
  <si>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</si>
  <si>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</si>
  <si>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</si>
  <si>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</si>
  <si>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</si>
  <si>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</si>
  <si>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</si>
  <si>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</si>
  <si>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</si>
  <si>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</si>
  <si>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</si>
  <si>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</si>
  <si>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</si>
  <si>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</si>
  <si>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</si>
  <si>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</si>
  <si>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</si>
  <si>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</si>
  <si>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</si>
  <si>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</si>
  <si>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</si>
  <si>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</si>
  <si>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</si>
  <si>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</si>
  <si>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</si>
  <si>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</si>
  <si>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</si>
  <si>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</si>
  <si>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</si>
  <si>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</si>
  <si>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</si>
  <si>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</si>
  <si>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</si>
  <si>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</si>
  <si>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</si>
  <si>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</si>
  <si>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</si>
  <si>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</si>
  <si>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</si>
  <si>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</si>
  <si>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</si>
  <si>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</si>
  <si>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</si>
  <si>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</si>
  <si>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</si>
  <si>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</si>
  <si>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</si>
  <si>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</si>
  <si>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</si>
  <si>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</si>
  <si>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</si>
  <si>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</si>
  <si>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</si>
  <si>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</si>
  <si>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</si>
  <si>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</si>
  <si>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</si>
  <si>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</si>
  <si>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</si>
  <si>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</si>
  <si>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</si>
  <si>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</si>
  <si>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</si>
  <si>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</si>
  <si>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</si>
  <si>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</si>
  <si>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</si>
  <si>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</si>
  <si>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</si>
  <si>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</si>
  <si>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</si>
  <si>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</si>
  <si>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</si>
  <si>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</si>
  <si>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</si>
  <si>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</si>
  <si>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</si>
  <si>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</si>
  <si>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</si>
  <si>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</si>
  <si>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</si>
  <si>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</si>
  <si>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</si>
  <si>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</si>
  <si>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</si>
  <si>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</si>
  <si>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</si>
  <si>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</si>
  <si>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</si>
  <si>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</si>
  <si>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</si>
  <si>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</si>
  <si>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</si>
  <si>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</si>
  <si>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</si>
  <si>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</si>
  <si>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</si>
  <si>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</si>
  <si>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</si>
  <si>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</si>
  <si>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</si>
  <si>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</si>
  <si>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</si>
  <si>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</si>
  <si>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</si>
  <si>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</si>
  <si>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</si>
  <si>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</si>
  <si>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</si>
  <si>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</si>
  <si>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</si>
  <si>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</si>
  <si>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</si>
  <si>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</si>
  <si>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</si>
  <si>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</si>
  <si>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</si>
  <si>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</si>
  <si>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</si>
  <si>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</si>
  <si>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</si>
  <si>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</si>
  <si>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</si>
  <si>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</si>
  <si>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</si>
  <si>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</si>
  <si>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</si>
  <si>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</si>
  <si>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</si>
  <si>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</si>
  <si>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</si>
  <si>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</si>
  <si>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</si>
  <si>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</si>
  <si>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</si>
  <si>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</si>
  <si>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</si>
  <si>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</si>
  <si>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</si>
  <si>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</si>
  <si>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</si>
  <si>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</si>
  <si>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</si>
  <si>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</si>
  <si>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</si>
  <si>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</si>
  <si>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</si>
  <si>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</si>
  <si>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</si>
  <si>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</si>
  <si>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</si>
  <si>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</si>
  <si>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</si>
  <si>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</si>
  <si>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</si>
  <si>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</si>
  <si>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</si>
  <si>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</si>
  <si>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</si>
  <si>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</si>
  <si>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</si>
  <si>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</si>
  <si>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</si>
  <si>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</si>
  <si>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</si>
  <si>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</si>
  <si>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</si>
  <si>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</si>
  <si>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</si>
  <si>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</si>
  <si>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</si>
  <si>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</si>
  <si>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</si>
  <si>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</si>
  <si>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</si>
  <si>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</si>
  <si>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</si>
  <si>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</si>
  <si>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</si>
  <si>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</si>
  <si>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</si>
  <si>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</si>
  <si>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</si>
  <si>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</si>
  <si>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</si>
  <si>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</si>
  <si>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</si>
  <si>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</si>
  <si>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</si>
  <si>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</si>
  <si>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</si>
  <si>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</si>
  <si>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</si>
  <si>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</si>
  <si>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</si>
  <si>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</si>
  <si>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</si>
  <si>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</si>
  <si>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</si>
  <si>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</si>
  <si>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</si>
  <si>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</si>
  <si>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</si>
  <si>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</si>
  <si>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</si>
  <si>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</si>
  <si>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</si>
  <si>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</si>
  <si>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</si>
  <si>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</si>
  <si>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</si>
  <si>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</si>
  <si>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</si>
  <si>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</si>
  <si>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</si>
  <si>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</si>
  <si>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</si>
  <si>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</si>
  <si>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</si>
  <si>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</si>
  <si>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</si>
  <si>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</si>
  <si>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</si>
  <si>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</si>
  <si>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</si>
  <si>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</si>
  <si>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</si>
  <si>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</si>
  <si>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</si>
  <si>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</si>
  <si>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</si>
  <si>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</si>
  <si>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</si>
  <si>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</si>
  <si>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</si>
  <si>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</si>
  <si>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</si>
  <si>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</si>
  <si>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</si>
  <si>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</si>
  <si>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</si>
  <si>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</si>
  <si>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</si>
  <si>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</si>
  <si>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</si>
  <si>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</si>
  <si>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</si>
  <si>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</si>
  <si>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</si>
  <si>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</si>
  <si>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</si>
  <si>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</si>
  <si>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</si>
  <si>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</si>
  <si>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</si>
  <si>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</si>
  <si>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</si>
  <si>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</si>
  <si>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</si>
  <si>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</si>
  <si>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</si>
  <si>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</si>
  <si>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</si>
  <si>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</si>
  <si>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</si>
  <si>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</si>
  <si>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</si>
  <si>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</si>
  <si>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</si>
  <si>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</si>
  <si>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</si>
  <si>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</si>
  <si>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</si>
  <si>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</si>
  <si>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</si>
  <si>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</si>
  <si>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</si>
  <si>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</si>
  <si>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</si>
  <si>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</si>
  <si>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</si>
  <si>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</si>
  <si>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</si>
  <si>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</si>
  <si>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</si>
  <si>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</si>
  <si>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</si>
  <si>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</si>
  <si>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</si>
  <si>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</si>
  <si>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</si>
  <si>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</si>
  <si>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</si>
  <si>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</si>
  <si>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</si>
  <si>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</si>
  <si>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</si>
  <si>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</si>
  <si>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</si>
  <si>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</si>
  <si>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</si>
  <si>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</si>
  <si>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</si>
  <si>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</si>
  <si>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</si>
  <si>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</si>
  <si>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</si>
  <si>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</si>
  <si>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</si>
  <si>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</si>
  <si>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</si>
  <si>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</si>
  <si>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</si>
  <si>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</si>
  <si>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</si>
  <si>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</si>
  <si>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</si>
  <si>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</si>
  <si>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</si>
  <si>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</si>
  <si>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</si>
  <si>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</si>
  <si>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</si>
  <si>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</si>
  <si>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</si>
  <si>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</si>
  <si>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</si>
  <si>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</si>
  <si>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</si>
  <si>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</si>
  <si>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</si>
  <si>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</si>
  <si>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</si>
  <si>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</si>
  <si>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</si>
  <si>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</si>
  <si>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</si>
  <si>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</si>
  <si>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</si>
  <si>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</si>
  <si>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</si>
  <si>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</si>
  <si>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</si>
  <si>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</si>
  <si>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</si>
  <si>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</si>
  <si>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</si>
  <si>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</si>
  <si>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</si>
  <si>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</si>
  <si>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</si>
  <si>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</si>
  <si>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</si>
  <si>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</si>
  <si>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</si>
  <si>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</si>
  <si>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</si>
  <si>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</si>
  <si>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</si>
  <si>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</si>
  <si>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</si>
  <si>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</si>
  <si>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</si>
  <si>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</si>
  <si>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</si>
  <si>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</si>
  <si>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</si>
  <si>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</si>
  <si>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</si>
  <si>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</si>
  <si>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</si>
  <si>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</si>
  <si>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</si>
  <si>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</si>
  <si>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</si>
  <si>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</si>
  <si>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</si>
  <si>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</si>
  <si>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</si>
  <si>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</si>
  <si>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</si>
  <si>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</si>
  <si>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</si>
  <si>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</si>
  <si>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</si>
  <si>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</si>
  <si>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</si>
  <si>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</si>
  <si>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</si>
  <si>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</si>
  <si>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</si>
  <si>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</si>
  <si>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</si>
  <si>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</si>
  <si>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</si>
  <si>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</si>
  <si>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</si>
  <si>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</si>
  <si>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</si>
  <si>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</si>
  <si>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</si>
  <si>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</si>
  <si>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</si>
  <si>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</si>
  <si>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</si>
  <si>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</si>
  <si>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</si>
  <si>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</si>
  <si>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</si>
  <si>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</si>
  <si>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</si>
  <si>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</si>
  <si>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</si>
  <si>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</si>
  <si>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</si>
  <si>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</si>
  <si>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</si>
  <si>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</si>
  <si>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</si>
  <si>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</si>
  <si>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</si>
  <si>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</si>
  <si>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</si>
  <si>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</si>
  <si>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</si>
  <si>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</si>
  <si>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</si>
  <si>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</si>
  <si>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</si>
  <si>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</si>
  <si>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</si>
  <si>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</si>
  <si>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</si>
  <si>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</si>
  <si>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</si>
  <si>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</si>
  <si>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</si>
  <si>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</si>
  <si>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</si>
  <si>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</si>
  <si>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</si>
  <si>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</si>
  <si>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</si>
  <si>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</si>
  <si>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</si>
  <si>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</si>
  <si>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</si>
  <si>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</si>
  <si>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</si>
  <si>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</si>
  <si>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</si>
  <si>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</si>
  <si>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</si>
  <si>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</si>
  <si>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</si>
  <si>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</si>
  <si>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</si>
  <si>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</si>
  <si>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</si>
  <si>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</si>
  <si>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</si>
  <si>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</si>
  <si>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</si>
  <si>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</si>
  <si>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</si>
  <si>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</si>
  <si>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</si>
  <si>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</si>
  <si>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</si>
  <si>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</si>
  <si>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</si>
  <si>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</si>
  <si>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</si>
  <si>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</si>
  <si>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</si>
  <si>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</si>
  <si>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</si>
  <si>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</si>
  <si>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</si>
  <si>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</si>
  <si>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</si>
  <si>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</si>
  <si>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</si>
  <si>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</si>
  <si>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</si>
  <si>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</si>
  <si>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</si>
  <si>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</si>
  <si>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</si>
  <si>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</si>
  <si>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</si>
  <si>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</si>
  <si>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</si>
  <si>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</si>
  <si>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</si>
  <si>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</si>
  <si>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</si>
  <si>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</si>
  <si>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</si>
  <si>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</si>
  <si>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</si>
  <si>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</si>
  <si>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</si>
  <si>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</si>
  <si>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</si>
  <si>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</si>
  <si>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</si>
  <si>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</si>
  <si>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</si>
  <si>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</si>
  <si>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</si>
  <si>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</si>
  <si>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</si>
  <si>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</si>
  <si>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</si>
  <si>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</si>
  <si>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</si>
  <si>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</si>
  <si>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</si>
  <si>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</si>
  <si>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</si>
  <si>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</si>
  <si>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</si>
  <si>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</si>
  <si>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</si>
  <si>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</si>
  <si>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</si>
  <si>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</si>
  <si>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</si>
  <si>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</si>
  <si>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</si>
  <si>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</si>
  <si>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</si>
  <si>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</si>
  <si>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</si>
  <si>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</si>
  <si>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</si>
  <si>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</si>
  <si>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</si>
  <si>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</si>
  <si>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</si>
  <si>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</si>
  <si>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</si>
  <si>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</si>
  <si>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</si>
  <si>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</si>
  <si>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</si>
  <si>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</si>
  <si>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</si>
  <si>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</si>
  <si>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</si>
  <si>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</si>
  <si>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</si>
  <si>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</si>
  <si>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</si>
  <si>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</si>
  <si>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</si>
  <si>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</si>
  <si>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</si>
  <si>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</si>
  <si>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</si>
  <si>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</si>
  <si>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</si>
  <si>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</si>
  <si>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</si>
  <si>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</si>
  <si>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</si>
  <si>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</si>
  <si>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</si>
  <si>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</si>
  <si>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</si>
  <si>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</si>
  <si>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</si>
  <si>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</si>
  <si>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</si>
  <si>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</si>
  <si>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</si>
  <si>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</si>
  <si>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</si>
  <si>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</si>
  <si>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</si>
  <si>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</si>
  <si>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</si>
  <si>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</si>
  <si>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</si>
  <si>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</si>
  <si>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</si>
  <si>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</si>
  <si>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</si>
  <si>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</si>
  <si>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</si>
  <si>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</si>
  <si>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</si>
  <si>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</si>
  <si>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</si>
  <si>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</si>
  <si>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</si>
  <si>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</si>
  <si>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</si>
  <si>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</si>
  <si>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</si>
  <si>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</si>
  <si>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</si>
  <si>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</si>
  <si>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</si>
  <si>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</si>
  <si>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</si>
  <si>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</si>
  <si>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</si>
  <si>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</si>
  <si>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</si>
  <si>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</si>
  <si>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</si>
  <si>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</si>
  <si>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</si>
  <si>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</si>
  <si>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</si>
  <si>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</si>
  <si>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</si>
  <si>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</si>
  <si>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</si>
  <si>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</si>
  <si>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</si>
  <si>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</si>
  <si>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</si>
  <si>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</si>
  <si>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</si>
  <si>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</si>
  <si>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</si>
  <si>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</si>
  <si>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</si>
  <si>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</si>
  <si>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</si>
  <si>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</si>
  <si>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</si>
  <si>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</si>
  <si>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</si>
  <si>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</si>
  <si>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</si>
  <si>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</si>
  <si>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</si>
  <si>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</si>
  <si>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</si>
  <si>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</si>
  <si>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</si>
  <si>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</si>
  <si>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</si>
  <si>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</si>
  <si>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</si>
  <si>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</si>
  <si>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</si>
  <si>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</si>
  <si>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</si>
  <si>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</si>
  <si>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</si>
  <si>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</si>
  <si>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</si>
  <si>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</si>
  <si>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</si>
  <si>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</si>
  <si>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</si>
  <si>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</si>
  <si>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</si>
  <si>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</si>
  <si>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</si>
  <si>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</si>
  <si>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</si>
  <si>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</si>
  <si>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</si>
  <si>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</si>
  <si>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</si>
  <si>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</si>
  <si>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</si>
  <si>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</si>
  <si>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</si>
  <si>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</si>
  <si>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</si>
  <si>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</si>
  <si>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</si>
  <si>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</si>
  <si>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</si>
  <si>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</si>
  <si>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</si>
  <si>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</si>
  <si>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</si>
  <si>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</si>
  <si>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</si>
  <si>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</si>
  <si>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</si>
  <si>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</si>
  <si>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</si>
  <si>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</si>
  <si>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</si>
  <si>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</si>
  <si>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</si>
  <si>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</si>
  <si>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</si>
  <si>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</si>
  <si>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</si>
  <si>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</si>
  <si>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</si>
  <si>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</si>
  <si>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</si>
  <si>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</si>
  <si>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</si>
  <si>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</si>
  <si>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</si>
  <si>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</si>
  <si>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</si>
  <si>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</si>
  <si>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</si>
  <si>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</si>
  <si>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</si>
  <si>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</si>
  <si>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</si>
  <si>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</si>
  <si>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</si>
  <si>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</si>
  <si>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</si>
  <si>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</si>
  <si>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</si>
  <si>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</si>
  <si>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</si>
  <si>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</si>
  <si>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</si>
  <si>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</si>
  <si>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</si>
  <si>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</si>
  <si>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</si>
  <si>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</si>
  <si>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</si>
  <si>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</si>
  <si>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</si>
  <si>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</si>
  <si>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</si>
  <si>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</si>
  <si>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</si>
  <si>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</si>
  <si>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</si>
  <si>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</si>
  <si>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</si>
  <si>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</si>
  <si>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</si>
  <si>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</si>
  <si>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</si>
  <si>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</si>
  <si>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</si>
  <si>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</si>
  <si>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</si>
  <si>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</si>
  <si>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</si>
  <si>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</si>
  <si>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</si>
  <si>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</si>
  <si>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</si>
  <si>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</si>
  <si>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</si>
  <si>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</si>
  <si>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</si>
  <si>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</si>
  <si>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</si>
  <si>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</si>
  <si>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</si>
  <si>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</si>
  <si>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</si>
  <si>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</si>
  <si>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</si>
  <si>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</si>
  <si>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</si>
  <si>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</si>
  <si>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</si>
  <si>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</si>
  <si>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</si>
  <si>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</si>
  <si>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</si>
  <si>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</si>
  <si>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</si>
  <si>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</si>
  <si>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</si>
  <si>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</si>
  <si>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</si>
  <si>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</si>
  <si>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</si>
  <si>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</si>
  <si>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</si>
  <si>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</si>
  <si>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</si>
  <si>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</si>
  <si>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</si>
  <si>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</si>
  <si>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</si>
  <si>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</si>
  <si>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</si>
  <si>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</si>
  <si>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</si>
  <si>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</si>
  <si>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</si>
  <si>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</si>
  <si>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</si>
  <si>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</si>
  <si>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</si>
  <si>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</si>
  <si>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</si>
  <si>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</si>
  <si>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</si>
  <si>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</si>
  <si>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</si>
  <si>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</si>
  <si>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</si>
  <si>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</si>
  <si>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</si>
  <si>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</si>
  <si>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</si>
  <si>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</si>
  <si>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</si>
  <si>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</si>
  <si>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</si>
  <si>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</si>
  <si>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</si>
  <si>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</si>
  <si>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</si>
  <si>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</si>
  <si>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</si>
  <si>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</si>
  <si>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</si>
  <si>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</si>
  <si>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</si>
  <si>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</si>
  <si>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</si>
  <si>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</si>
  <si>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</si>
  <si>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</si>
  <si>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</si>
  <si>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</si>
  <si>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</si>
  <si>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</si>
  <si>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</si>
  <si>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</si>
  <si>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</si>
  <si>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</si>
  <si>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</si>
  <si>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</si>
  <si>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</si>
  <si>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</si>
  <si>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</si>
  <si>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</si>
  <si>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</si>
  <si>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</si>
  <si>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</si>
  <si>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</si>
  <si>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</si>
  <si>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</si>
  <si>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</si>
  <si>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</si>
  <si>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</si>
  <si>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</si>
  <si>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</si>
  <si>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</si>
  <si>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</si>
  <si>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</si>
  <si>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</si>
  <si>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</si>
  <si>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</si>
  <si>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</si>
  <si>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</si>
  <si>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</si>
  <si>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</si>
  <si>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</si>
  <si>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</si>
  <si>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</si>
  <si>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</si>
  <si>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</si>
  <si>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</si>
  <si>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</si>
  <si>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</si>
  <si>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</si>
  <si>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</si>
  <si>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</si>
  <si>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</si>
  <si>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</si>
  <si>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</si>
  <si>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</si>
  <si>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</si>
  <si>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</si>
  <si>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</si>
  <si>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</si>
  <si>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</si>
  <si>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</si>
  <si>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</si>
  <si>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</si>
  <si>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</si>
  <si>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</si>
  <si>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</si>
  <si>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</si>
  <si>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</si>
  <si>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</si>
  <si>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</si>
  <si>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</si>
  <si>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</si>
  <si>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</si>
  <si>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</si>
  <si>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</si>
  <si>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</si>
  <si>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</si>
  <si>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</si>
  <si>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</si>
  <si>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</si>
  <si>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</si>
  <si>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</si>
  <si>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</si>
  <si>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</si>
  <si>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</si>
  <si>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</si>
  <si>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</si>
  <si>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</si>
  <si>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</si>
  <si>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</si>
  <si>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</si>
  <si>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</si>
  <si>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</si>
  <si>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</si>
  <si>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</si>
  <si>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</si>
  <si>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</si>
  <si>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</si>
  <si>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</si>
  <si>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</si>
  <si>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</si>
  <si>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</si>
  <si>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</si>
  <si>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</si>
  <si>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</si>
  <si>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</si>
  <si>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</si>
  <si>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</si>
  <si>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</si>
  <si>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</si>
  <si>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</si>
  <si>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</si>
  <si>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</si>
  <si>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</si>
  <si>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</si>
  <si>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</si>
  <si>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</si>
  <si>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</si>
  <si>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</si>
  <si>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</si>
  <si>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</si>
  <si>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</si>
  <si>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</si>
  <si>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</si>
  <si>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</si>
  <si>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</si>
  <si>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</si>
  <si>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</si>
  <si>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</si>
  <si>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</si>
  <si>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</si>
  <si>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</si>
  <si>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</si>
  <si>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</si>
  <si>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</si>
  <si>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</si>
  <si>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</si>
  <si>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</si>
  <si>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</si>
  <si>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</si>
  <si>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</si>
  <si>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</si>
  <si>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</si>
  <si>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</si>
  <si>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</si>
  <si>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</si>
  <si>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</si>
  <si>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</si>
  <si>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</si>
  <si>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</si>
  <si>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</si>
  <si>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</si>
  <si>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</si>
  <si>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</si>
  <si>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</si>
  <si>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</si>
  <si>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</si>
  <si>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</si>
  <si>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</si>
  <si>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</si>
  <si>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</si>
  <si>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</si>
  <si>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</si>
  <si>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</si>
  <si>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</si>
  <si>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</si>
  <si>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</si>
  <si>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</si>
  <si>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</si>
  <si>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</si>
  <si>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</si>
  <si>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</si>
  <si>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</si>
  <si>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</si>
  <si>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</si>
  <si>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</si>
  <si>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</si>
  <si>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</si>
  <si>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</si>
  <si>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</si>
  <si>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</si>
  <si>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</si>
  <si>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</si>
  <si>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</si>
  <si>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</si>
  <si>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</si>
  <si>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</si>
  <si>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</si>
  <si>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</si>
  <si>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</si>
  <si>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</si>
  <si>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</si>
  <si>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</si>
  <si>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</si>
  <si>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</si>
  <si>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</si>
  <si>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</si>
  <si>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</si>
  <si>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</si>
  <si>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</si>
  <si>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</si>
  <si>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</si>
  <si>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</si>
  <si>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</si>
  <si>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</si>
  <si>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</si>
  <si>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</si>
  <si>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</si>
  <si>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</si>
  <si>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</si>
  <si>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</si>
  <si>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</si>
  <si>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</si>
  <si>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</si>
  <si>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</si>
  <si>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</si>
  <si>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</si>
  <si>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</si>
  <si>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</si>
  <si>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</si>
  <si>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</si>
  <si>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</si>
  <si>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</si>
  <si>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</si>
  <si>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</si>
  <si>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</si>
  <si>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</si>
  <si>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</si>
  <si>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</si>
  <si>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</si>
  <si>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</si>
  <si>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</si>
  <si>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</si>
  <si>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</si>
  <si>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</si>
  <si>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</si>
  <si>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</si>
  <si>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</si>
  <si>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</si>
  <si>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</si>
  <si>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</si>
  <si>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</si>
  <si>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</si>
  <si>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</si>
  <si>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</si>
  <si>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</si>
  <si>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</si>
  <si>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</si>
  <si>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</si>
  <si>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</si>
  <si>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</si>
  <si>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</si>
  <si>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</si>
  <si>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</si>
  <si>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</si>
  <si>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</si>
  <si>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</si>
  <si>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</si>
  <si>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</si>
  <si>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</si>
  <si>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</si>
  <si>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</si>
  <si>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</si>
  <si>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</si>
  <si>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</si>
  <si>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</si>
  <si>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</si>
  <si>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</si>
  <si>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</si>
  <si>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</si>
  <si>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</si>
  <si>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</si>
  <si>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</si>
  <si>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</si>
  <si>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</si>
  <si>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</si>
  <si>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</si>
  <si>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</si>
  <si>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</si>
  <si>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</si>
  <si>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</si>
  <si>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</si>
  <si>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</si>
  <si>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</si>
  <si>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</si>
  <si>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</si>
  <si>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</si>
  <si>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</si>
  <si>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</si>
  <si>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</si>
  <si>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</si>
  <si>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</si>
  <si>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</si>
  <si>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</si>
  <si>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</si>
  <si>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</si>
  <si>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</si>
  <si>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</si>
  <si>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</si>
  <si>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</si>
  <si>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</si>
  <si>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</si>
  <si>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</si>
  <si>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</si>
  <si>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</si>
  <si>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</si>
  <si>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</si>
  <si>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</si>
  <si>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</si>
  <si>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</si>
  <si>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</si>
  <si>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</si>
  <si>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</si>
  <si>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</si>
  <si>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</si>
  <si>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</si>
  <si>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</si>
  <si>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</si>
  <si>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</si>
  <si>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</si>
  <si>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</si>
  <si>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</si>
  <si>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</si>
  <si>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</si>
  <si>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</si>
  <si>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</si>
  <si>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</si>
  <si>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</si>
  <si>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</si>
  <si>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</si>
  <si>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</si>
  <si>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</si>
  <si>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</si>
  <si>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</si>
  <si>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</si>
  <si>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</si>
  <si>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</si>
  <si>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</si>
  <si>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</si>
  <si>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</si>
  <si>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</si>
  <si>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</si>
  <si>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</si>
  <si>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</si>
  <si>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</si>
  <si>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</si>
  <si>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</si>
  <si>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</si>
  <si>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</si>
  <si>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</si>
  <si>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</si>
  <si>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</si>
  <si>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</si>
  <si>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</si>
  <si>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</si>
  <si>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</si>
  <si>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</si>
  <si>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</si>
  <si>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</si>
  <si>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</si>
  <si>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</si>
  <si>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</si>
  <si>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</si>
  <si>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</si>
  <si>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</si>
  <si>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</si>
  <si>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</si>
  <si>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</si>
  <si>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</si>
  <si>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</si>
  <si>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</si>
  <si>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</si>
  <si>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</si>
  <si>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</si>
  <si>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</si>
  <si>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</si>
  <si>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</si>
  <si>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</si>
  <si>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</si>
  <si>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</si>
  <si>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</si>
  <si>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</si>
  <si>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</si>
  <si>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</si>
  <si>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</si>
  <si>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</si>
  <si>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</si>
  <si>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</si>
  <si>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</si>
  <si>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</si>
  <si>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</si>
  <si>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</si>
  <si>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</si>
  <si>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</si>
  <si>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</si>
  <si>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</si>
  <si>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</si>
  <si>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</si>
  <si>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</si>
  <si>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</si>
  <si>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</si>
  <si>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</si>
  <si>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</si>
  <si>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</si>
  <si>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</si>
  <si>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</si>
  <si>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</si>
  <si>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</si>
  <si>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</si>
  <si>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</si>
  <si>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</si>
  <si>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</si>
  <si>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</si>
  <si>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</si>
  <si>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</si>
  <si>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</si>
  <si>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</si>
  <si>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</si>
  <si>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</si>
  <si>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</si>
  <si>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</si>
  <si>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</si>
  <si>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</si>
  <si>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</si>
  <si>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</si>
  <si>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</si>
  <si>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</si>
  <si>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</si>
  <si>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</si>
  <si>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</si>
  <si>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</si>
  <si>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</si>
  <si>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</si>
  <si>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</si>
  <si>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</si>
  <si>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</si>
  <si>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</si>
  <si>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</si>
  <si>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</si>
  <si>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</si>
  <si>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</si>
  <si>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</si>
  <si>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</si>
  <si>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</si>
  <si>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</si>
  <si>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</si>
  <si>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</si>
  <si>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</si>
  <si>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</si>
  <si>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</si>
  <si>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</si>
  <si>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</si>
  <si>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</si>
  <si>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</si>
  <si>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</si>
  <si>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</si>
  <si>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</si>
  <si>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</si>
  <si>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</si>
  <si>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</si>
  <si>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</si>
  <si>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</si>
  <si>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</si>
  <si>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</si>
  <si>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</si>
  <si>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</si>
  <si>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</si>
  <si>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</si>
  <si>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</si>
  <si>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</si>
  <si>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</si>
  <si>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</si>
  <si>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</si>
  <si>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</si>
  <si>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</si>
  <si>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</si>
  <si>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</si>
  <si>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</si>
  <si>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</si>
  <si>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</si>
  <si>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</si>
  <si>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</si>
  <si>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</si>
  <si>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</si>
  <si>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</si>
  <si>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</si>
  <si>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</si>
  <si>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</si>
  <si>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</si>
  <si>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</si>
  <si>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</si>
  <si>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</si>
  <si>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</si>
  <si>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</si>
  <si>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</si>
  <si>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</si>
  <si>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</si>
  <si>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</si>
  <si>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</si>
  <si>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</si>
  <si>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</si>
  <si>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</si>
  <si>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</si>
  <si>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</si>
  <si>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</si>
  <si>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</si>
  <si>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</si>
  <si>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</si>
  <si>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</si>
  <si>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</si>
  <si>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</si>
  <si>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</si>
  <si>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</si>
  <si>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</si>
  <si>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</si>
  <si>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</si>
  <si>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</si>
  <si>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</si>
  <si>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</si>
  <si>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</si>
  <si>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</si>
  <si>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</si>
  <si>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</si>
  <si>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</si>
  <si>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</si>
  <si>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</si>
  <si>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</si>
  <si>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</si>
  <si>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</si>
  <si>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</si>
  <si>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</si>
  <si>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</si>
  <si>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</si>
  <si>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</si>
  <si>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</si>
  <si>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</si>
  <si>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</si>
  <si>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</si>
  <si>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</si>
  <si>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</si>
  <si>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</si>
  <si>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</si>
  <si>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</si>
  <si>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</si>
  <si>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</si>
  <si>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</si>
  <si>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</si>
  <si>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</si>
  <si>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</si>
  <si>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</si>
  <si>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</si>
  <si>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</si>
  <si>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</si>
  <si>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</si>
  <si>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</si>
  <si>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</si>
  <si>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</si>
  <si>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</si>
  <si>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</si>
  <si>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</si>
  <si>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</si>
  <si>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</si>
  <si>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</si>
  <si>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</si>
  <si>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</si>
  <si>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</si>
  <si>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</si>
  <si>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</si>
  <si>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</si>
  <si>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</si>
  <si>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</si>
  <si>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</si>
  <si>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</si>
  <si>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</si>
  <si>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</si>
  <si>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</si>
  <si>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</si>
  <si>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</si>
  <si>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</si>
  <si>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</si>
  <si>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</si>
  <si>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</si>
  <si>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</si>
  <si>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</si>
  <si>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</si>
  <si>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</si>
  <si>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</si>
  <si>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</si>
  <si>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</si>
  <si>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</si>
  <si>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</si>
  <si>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</si>
  <si>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</si>
  <si>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</si>
  <si>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</si>
  <si>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</si>
  <si>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</si>
  <si>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</si>
  <si>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</si>
  <si>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</si>
  <si>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</si>
  <si>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</si>
  <si>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</si>
  <si>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</si>
  <si>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</si>
  <si>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</si>
  <si>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</si>
  <si>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</si>
  <si>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</si>
  <si>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</si>
  <si>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</si>
  <si>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</si>
  <si>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</si>
  <si>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</si>
  <si>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</si>
  <si>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</si>
  <si>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</si>
  <si>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</si>
  <si>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</si>
  <si>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</si>
  <si>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</si>
  <si>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</si>
  <si>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</si>
  <si>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</si>
  <si>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</si>
  <si>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</si>
  <si>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</si>
  <si>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</si>
  <si>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</si>
  <si>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</si>
  <si>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</si>
  <si>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</si>
  <si>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</si>
  <si>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</si>
  <si>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</si>
  <si>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</si>
  <si>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</si>
  <si>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</si>
  <si>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</si>
  <si>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</si>
  <si>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</si>
  <si>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</si>
  <si>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</si>
  <si>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</si>
  <si>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</si>
  <si>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</si>
  <si>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</si>
  <si>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</si>
  <si>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</si>
  <si>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</si>
  <si>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</si>
  <si>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</si>
  <si>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</si>
  <si>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</si>
  <si>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</si>
  <si>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</si>
  <si>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</si>
  <si>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</si>
  <si>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</si>
  <si>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</si>
  <si>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</si>
  <si>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</si>
  <si>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</si>
  <si>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</si>
  <si>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</si>
  <si>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</si>
  <si>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</si>
  <si>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</si>
  <si>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</si>
  <si>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</si>
  <si>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</si>
  <si>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</si>
  <si>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</si>
  <si>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</si>
  <si>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</si>
  <si>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</si>
  <si>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</si>
  <si>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</si>
  <si>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</si>
  <si>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</si>
  <si>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</si>
  <si>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</si>
  <si>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</si>
  <si>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</si>
  <si>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</si>
  <si>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</si>
  <si>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</si>
  <si>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</si>
  <si>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</si>
  <si>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</si>
  <si>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</si>
  <si>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</si>
  <si>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</si>
  <si>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</si>
  <si>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</si>
  <si>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</si>
  <si>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</si>
  <si>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</si>
  <si>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</si>
  <si>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</si>
  <si>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</si>
  <si>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</si>
  <si>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</si>
  <si>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</si>
  <si>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</si>
  <si>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</si>
  <si>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</si>
  <si>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</si>
  <si>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</si>
  <si>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</si>
  <si>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</si>
  <si>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</si>
  <si>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</si>
  <si>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</si>
  <si>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</si>
  <si>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</si>
  <si>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</si>
  <si>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</si>
  <si>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</si>
  <si>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</si>
  <si>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</si>
  <si>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</si>
  <si>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</si>
  <si>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</si>
  <si>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</si>
  <si>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</si>
  <si>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</si>
  <si>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</si>
  <si>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</si>
  <si>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</si>
  <si>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</si>
  <si>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</si>
  <si>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</si>
  <si>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</si>
  <si>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</si>
  <si>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</si>
  <si>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</si>
  <si>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</si>
  <si>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</si>
  <si>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</si>
  <si>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</si>
  <si>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</si>
  <si>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</si>
  <si>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</si>
  <si>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</si>
  <si>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</si>
  <si>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</si>
  <si>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</si>
  <si>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</si>
  <si>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</si>
  <si>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</si>
  <si>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</si>
  <si>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</si>
  <si>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</si>
  <si>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</si>
  <si>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</si>
  <si>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</si>
  <si>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</si>
  <si>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</si>
  <si>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</si>
  <si>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</si>
  <si>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</si>
  <si>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</si>
  <si>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</si>
  <si>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</si>
  <si>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</si>
  <si>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</si>
  <si>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</si>
  <si>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</si>
  <si>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</si>
  <si>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</si>
  <si>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</si>
  <si>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</si>
  <si>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</si>
  <si>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</si>
  <si>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</si>
  <si>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</si>
  <si>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</si>
  <si>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</si>
  <si>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</si>
  <si>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</si>
  <si>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</si>
  <si>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</si>
  <si>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</si>
  <si>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</si>
  <si>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</si>
  <si>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</si>
  <si>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</si>
  <si>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</si>
  <si>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</si>
  <si>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</si>
  <si>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</si>
  <si>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</si>
  <si>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</si>
  <si>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</si>
  <si>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</si>
  <si>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</si>
  <si>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</si>
  <si>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</si>
  <si>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</si>
  <si>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</si>
  <si>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</si>
  <si>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</si>
  <si>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</si>
  <si>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</si>
  <si>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</si>
  <si>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</si>
  <si>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</si>
  <si>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</si>
  <si>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</si>
  <si>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</si>
  <si>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</si>
  <si>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</si>
  <si>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</si>
  <si>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</si>
  <si>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</si>
  <si>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</si>
  <si>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</si>
  <si>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</si>
  <si>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</si>
  <si>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</si>
  <si>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</si>
  <si>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</si>
  <si>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</si>
  <si>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</si>
  <si>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</si>
  <si>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</si>
  <si>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</si>
  <si>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</si>
  <si>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</si>
  <si>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</si>
  <si>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</si>
  <si>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</si>
  <si>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</si>
  <si>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</si>
  <si>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</si>
  <si>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</si>
  <si>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</si>
  <si>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</si>
  <si>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</si>
  <si>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</si>
  <si>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</si>
  <si>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</si>
  <si>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</si>
  <si>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</si>
  <si>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</si>
  <si>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</si>
  <si>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</si>
  <si>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</si>
  <si>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</si>
  <si>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</si>
  <si>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</si>
  <si>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</si>
  <si>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</si>
  <si>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</si>
  <si>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</si>
  <si>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</si>
  <si>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</si>
  <si>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</si>
  <si>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</si>
  <si>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</si>
  <si>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</si>
  <si>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</si>
  <si>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</si>
  <si>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</si>
  <si>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</si>
  <si>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</si>
  <si>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</si>
  <si>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</si>
  <si>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</si>
  <si>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</si>
  <si>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</si>
  <si>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</si>
  <si>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</si>
  <si>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</si>
  <si>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</si>
  <si>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</si>
  <si>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</si>
  <si>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</si>
  <si>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</si>
  <si>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</si>
  <si>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</si>
  <si>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</si>
  <si>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</si>
  <si>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</si>
  <si>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</si>
  <si>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</si>
  <si>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</si>
  <si>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</si>
  <si>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</si>
  <si>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</si>
  <si>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</si>
  <si>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</si>
  <si>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</si>
  <si>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</si>
  <si>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</si>
  <si>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</si>
  <si>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</si>
  <si>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</si>
  <si>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</si>
  <si>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</si>
  <si>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</si>
  <si>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</si>
  <si>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</si>
  <si>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</si>
  <si>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</si>
  <si>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</si>
  <si>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</si>
  <si>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</si>
  <si>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</si>
  <si>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</si>
  <si>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</si>
  <si>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</si>
  <si>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</si>
  <si>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</si>
  <si>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</si>
  <si>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</si>
  <si>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</si>
  <si>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</si>
  <si>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</si>
  <si>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</si>
  <si>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</si>
  <si>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</si>
  <si>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</si>
  <si>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</si>
  <si>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</si>
  <si>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</si>
  <si>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</si>
  <si>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</si>
  <si>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</si>
  <si>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</si>
  <si>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</si>
  <si>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</si>
  <si>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</si>
  <si>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</si>
  <si>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</si>
  <si>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</si>
  <si>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</si>
  <si>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</si>
  <si>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</si>
  <si>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</si>
  <si>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</si>
  <si>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</si>
  <si>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</si>
  <si>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</si>
  <si>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</si>
  <si>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</si>
  <si>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</si>
  <si>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</si>
  <si>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</si>
  <si>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</si>
  <si>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</si>
  <si>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</si>
  <si>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</si>
  <si>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</si>
  <si>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</si>
  <si>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</si>
  <si>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</si>
  <si>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</si>
  <si>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</si>
  <si>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</si>
  <si>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</si>
  <si>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</si>
  <si>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</si>
  <si>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</si>
  <si>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</si>
  <si>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</si>
  <si>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</si>
  <si>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</si>
  <si>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</si>
  <si>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</si>
  <si>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</si>
  <si>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</si>
  <si>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</si>
  <si>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</si>
  <si>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</si>
  <si>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</si>
  <si>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</si>
  <si>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</si>
  <si>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</si>
  <si>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</si>
  <si>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</si>
  <si>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</si>
  <si>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</si>
  <si>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</si>
  <si>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</si>
  <si>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</si>
  <si>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</si>
  <si>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</si>
  <si>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</si>
  <si>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</si>
  <si>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</si>
  <si>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</si>
  <si>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</si>
  <si>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</si>
  <si>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</si>
  <si>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</si>
  <si>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</si>
  <si>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</si>
  <si>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</si>
  <si>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</si>
  <si>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</si>
  <si>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</si>
  <si>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</si>
  <si>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</si>
  <si>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</si>
  <si>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</si>
  <si>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</si>
  <si>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</si>
  <si>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</si>
  <si>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</si>
  <si>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</si>
  <si>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</si>
  <si>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</si>
  <si>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</si>
  <si>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</si>
  <si>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</si>
  <si>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</si>
  <si>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</si>
  <si>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</si>
  <si>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</si>
  <si>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</si>
  <si>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</si>
  <si>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</si>
  <si>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</si>
  <si>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</si>
  <si>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</si>
  <si>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</si>
  <si>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</si>
  <si>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</si>
  <si>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</si>
  <si>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</si>
  <si>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</si>
  <si>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</si>
  <si>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</si>
  <si>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</si>
  <si>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</si>
  <si>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</si>
  <si>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</si>
  <si>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</si>
  <si>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</si>
  <si>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</si>
  <si>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</si>
  <si>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</si>
  <si>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</si>
  <si>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</si>
  <si>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</si>
  <si>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</si>
  <si>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</si>
  <si>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</si>
  <si>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</si>
  <si>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</si>
  <si>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</si>
  <si>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</si>
  <si>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</si>
  <si>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</si>
  <si>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</si>
  <si>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</si>
  <si>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</si>
  <si>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</si>
  <si>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</si>
  <si>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</si>
  <si>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</si>
  <si>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</si>
  <si>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</si>
  <si>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</si>
  <si>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</si>
  <si>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</si>
  <si>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</si>
  <si>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</si>
  <si>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</si>
  <si>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</si>
  <si>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</si>
  <si>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</si>
  <si>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</si>
  <si>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</si>
  <si>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</si>
  <si>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</si>
  <si>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</si>
  <si>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</si>
  <si>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</si>
  <si>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</si>
  <si>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</si>
  <si>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</si>
  <si>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</si>
  <si>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</si>
  <si>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</si>
  <si>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</si>
  <si>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</si>
  <si>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</si>
  <si>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</si>
  <si>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</si>
  <si>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</si>
  <si>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</si>
  <si>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</si>
  <si>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</si>
  <si>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</si>
  <si>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</si>
  <si>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</si>
  <si>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</si>
  <si>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</si>
  <si>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</si>
  <si>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</si>
  <si>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</si>
  <si>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</si>
  <si>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</si>
  <si>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</si>
  <si>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</si>
  <si>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</si>
  <si>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</si>
  <si>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</si>
  <si>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</si>
  <si>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</si>
  <si>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</si>
  <si>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</si>
  <si>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</si>
  <si>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</si>
  <si>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</si>
  <si>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</si>
  <si>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</si>
  <si>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</si>
  <si>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</si>
  <si>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</si>
  <si>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</si>
  <si>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</si>
  <si>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</si>
  <si>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</si>
  <si>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</si>
  <si>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</si>
  <si>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</si>
  <si>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</si>
  <si>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</si>
  <si>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</si>
  <si>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</si>
  <si>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</si>
  <si>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</si>
  <si>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</si>
  <si>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</si>
  <si>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</si>
  <si>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</si>
  <si>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</si>
  <si>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</si>
  <si>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</si>
  <si>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</si>
  <si>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</si>
  <si>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</si>
  <si>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</si>
  <si>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</si>
  <si>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</si>
  <si>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</si>
  <si>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</si>
  <si>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</si>
  <si>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</si>
  <si>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</si>
  <si>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</si>
  <si>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</si>
  <si>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</si>
  <si>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</si>
  <si>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</si>
  <si>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</si>
  <si>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</si>
  <si>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</si>
  <si>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</si>
  <si>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</si>
  <si>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</si>
  <si>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</si>
  <si>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</si>
  <si>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</si>
  <si>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</si>
  <si>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</si>
  <si>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</si>
  <si>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</si>
  <si>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</si>
  <si>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</si>
  <si>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</si>
  <si>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</si>
  <si>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</si>
  <si>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</si>
  <si>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</si>
  <si>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</si>
  <si>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</si>
  <si>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</si>
  <si>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</si>
  <si>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</si>
  <si>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</si>
  <si>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</si>
  <si>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</si>
  <si>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</si>
  <si>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</si>
  <si>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</si>
  <si>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</si>
  <si>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</si>
  <si>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</si>
  <si>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</si>
  <si>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</si>
  <si>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</si>
  <si>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</si>
  <si>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</si>
  <si>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</si>
  <si>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</si>
  <si>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</si>
  <si>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</si>
  <si>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</si>
  <si>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</si>
  <si>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</si>
  <si>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</si>
  <si>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</si>
  <si>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</si>
  <si>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</si>
  <si>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</si>
  <si>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</si>
  <si>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</si>
  <si>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</si>
  <si>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</si>
  <si>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</si>
  <si>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</si>
  <si>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</si>
  <si>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</si>
  <si>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</si>
  <si>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</si>
  <si>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</si>
  <si>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</si>
  <si>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</si>
  <si>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</si>
  <si>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</si>
  <si>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</si>
  <si>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</si>
  <si>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</si>
  <si>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</si>
  <si>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</si>
  <si>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</si>
  <si>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</si>
  <si>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</si>
  <si>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</si>
  <si>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</si>
  <si>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</si>
  <si>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</si>
  <si>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</si>
  <si>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</si>
  <si>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</si>
  <si>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</si>
  <si>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</si>
  <si>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</si>
  <si>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</si>
  <si>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</si>
  <si>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</si>
  <si>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</si>
  <si>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</si>
  <si>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</si>
  <si>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</si>
  <si>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</si>
  <si>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</si>
  <si>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</si>
  <si>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</si>
  <si>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</si>
  <si>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</si>
  <si>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</si>
  <si>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</si>
  <si>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</si>
  <si>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</si>
  <si>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</si>
  <si>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</si>
  <si>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</si>
  <si>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</si>
  <si>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</si>
  <si>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</si>
  <si>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</si>
  <si>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</si>
  <si>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</si>
  <si>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</si>
  <si>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</si>
  <si>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</si>
  <si>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</si>
  <si>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</si>
  <si>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</si>
  <si>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</si>
  <si>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</si>
  <si>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</si>
  <si>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</si>
  <si>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</si>
  <si>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</si>
  <si>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</si>
  <si>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</si>
  <si>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</si>
  <si>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</si>
  <si>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</si>
  <si>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</si>
  <si>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</si>
  <si>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</si>
  <si>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</si>
  <si>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</si>
  <si>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</si>
  <si>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</si>
  <si>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</si>
  <si>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</si>
  <si>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</si>
  <si>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</si>
  <si>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</si>
  <si>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</si>
  <si>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</si>
  <si>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</si>
  <si>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</si>
  <si>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</si>
  <si>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</si>
  <si>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</si>
  <si>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</si>
  <si>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</si>
  <si>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</si>
  <si>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</si>
  <si>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</si>
  <si>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</si>
  <si>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</si>
  <si>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</si>
  <si>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</si>
  <si>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</si>
  <si>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</si>
  <si>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</si>
  <si>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</si>
  <si>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</si>
  <si>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</si>
  <si>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</si>
  <si>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</si>
  <si>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</si>
  <si>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</si>
  <si>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</si>
  <si>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</si>
  <si>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</si>
  <si>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</si>
  <si>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</si>
  <si>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</si>
  <si>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</si>
  <si>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</si>
  <si>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</si>
  <si>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</si>
  <si>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</si>
  <si>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</si>
  <si>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</si>
  <si>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</si>
  <si>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</si>
  <si>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</si>
  <si>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</si>
  <si>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</si>
  <si>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</si>
  <si>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</si>
  <si>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</si>
  <si>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</si>
  <si>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</si>
  <si>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</si>
  <si>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</si>
  <si>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</si>
  <si>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</si>
  <si>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</si>
  <si>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</si>
  <si>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</si>
  <si>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</si>
  <si>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</si>
  <si>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</si>
  <si>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</si>
  <si>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</si>
  <si>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</si>
  <si>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</si>
  <si>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</si>
  <si>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</si>
  <si>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</si>
  <si>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</si>
  <si>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</si>
  <si>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</si>
  <si>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</si>
  <si>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</si>
  <si>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</si>
  <si>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</si>
  <si>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</si>
  <si>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</si>
  <si>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</si>
  <si>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</si>
  <si>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</si>
  <si>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</si>
  <si>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</si>
  <si>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</si>
  <si>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</si>
  <si>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</si>
  <si>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</si>
  <si>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</si>
  <si>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</si>
  <si>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</si>
  <si>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</si>
  <si>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</si>
  <si>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</si>
  <si>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</si>
  <si>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</si>
  <si>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</si>
  <si>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</si>
  <si>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</si>
  <si>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</si>
  <si>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</si>
  <si>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</si>
  <si>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</si>
  <si>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</si>
  <si>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</si>
  <si>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</si>
  <si>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</si>
  <si>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</si>
  <si>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</si>
  <si>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</si>
  <si>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</si>
  <si>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</si>
  <si>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</si>
  <si>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</si>
  <si>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</si>
  <si>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</si>
  <si>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</si>
  <si>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</si>
  <si>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</si>
  <si>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</si>
  <si>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</si>
  <si>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</si>
  <si>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</si>
  <si>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</si>
  <si>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</si>
  <si>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</si>
  <si>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</si>
  <si>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</si>
  <si>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</si>
  <si>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</si>
  <si>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</si>
  <si>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</si>
  <si>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</si>
  <si>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</si>
  <si>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</si>
  <si>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</si>
  <si>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</si>
  <si>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</si>
  <si>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</si>
  <si>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</si>
  <si>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</si>
  <si>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</si>
  <si>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</si>
  <si>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</si>
  <si>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</si>
  <si>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</si>
  <si>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</si>
  <si>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</si>
  <si>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</si>
  <si>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</si>
  <si>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</si>
  <si>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</si>
  <si>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</si>
  <si>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</si>
  <si>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</si>
  <si>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</si>
  <si>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</si>
  <si>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</si>
  <si>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</si>
  <si>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</si>
  <si>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</si>
  <si>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</si>
  <si>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</si>
  <si>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</si>
  <si>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</si>
  <si>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</si>
  <si>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</si>
  <si>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</si>
  <si>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</si>
  <si>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</si>
  <si>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</si>
  <si>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</si>
  <si>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</si>
  <si>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</si>
  <si>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</si>
  <si>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</si>
  <si>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</si>
  <si>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</si>
  <si>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</si>
  <si>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</si>
  <si>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</si>
  <si>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</si>
  <si>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</si>
  <si>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</si>
  <si>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</si>
  <si>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</si>
  <si>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</si>
  <si>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</si>
  <si>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</si>
  <si>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</si>
  <si>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</si>
  <si>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</si>
  <si>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</si>
  <si>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</si>
  <si>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</si>
  <si>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</si>
  <si>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</si>
  <si>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</si>
  <si>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</si>
  <si>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</si>
  <si>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</si>
  <si>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</si>
  <si>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</si>
  <si>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</si>
  <si>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</si>
  <si>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</si>
  <si>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</si>
  <si>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</si>
  <si>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</si>
  <si>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</si>
  <si>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</si>
  <si>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</si>
  <si>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</si>
  <si>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</si>
  <si>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</si>
  <si>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</si>
  <si>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</si>
  <si>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</si>
  <si>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</si>
  <si>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</si>
  <si>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</si>
  <si>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</si>
  <si>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</si>
  <si>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</si>
  <si>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</si>
  <si>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</si>
  <si>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</si>
  <si>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</si>
  <si>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</si>
  <si>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</si>
  <si>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</si>
  <si>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</si>
  <si>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</si>
  <si>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</si>
  <si>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</si>
  <si>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</si>
  <si>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</si>
  <si>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</si>
  <si>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</si>
  <si>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</si>
  <si>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</si>
  <si>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</si>
  <si>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</si>
  <si>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</si>
  <si>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</si>
  <si>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</si>
  <si>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</si>
  <si>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</si>
  <si>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</si>
  <si>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</si>
  <si>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</si>
  <si>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</si>
  <si>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</si>
  <si>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</si>
  <si>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</si>
  <si>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</si>
  <si>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</si>
  <si>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</si>
  <si>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</si>
  <si>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</si>
  <si>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</si>
  <si>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</si>
  <si>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</si>
  <si>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</si>
  <si>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</si>
  <si>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</si>
  <si>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</si>
  <si>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</si>
  <si>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</si>
  <si>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</si>
  <si>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</si>
  <si>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</si>
  <si>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</si>
  <si>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</si>
  <si>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</si>
  <si>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</si>
  <si>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</si>
  <si>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</si>
  <si>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</si>
  <si>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</si>
  <si>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</si>
  <si>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</si>
  <si>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</si>
  <si>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</si>
  <si>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</si>
  <si>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</si>
  <si>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</si>
  <si>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</si>
  <si>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</si>
  <si>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</si>
  <si>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</si>
  <si>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</si>
  <si>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</si>
  <si>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</si>
  <si>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</si>
  <si>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</si>
  <si>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</si>
  <si>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</si>
  <si>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</si>
  <si>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</si>
  <si>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</si>
  <si>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</si>
  <si>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</si>
  <si>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</si>
  <si>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</si>
  <si>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</si>
  <si>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</si>
  <si>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</si>
  <si>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</si>
  <si>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</si>
  <si>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</si>
  <si>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</si>
  <si>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</si>
  <si>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</si>
  <si>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</si>
  <si>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</si>
  <si>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</si>
  <si>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</si>
  <si>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</si>
  <si>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</si>
  <si>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</si>
  <si>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</si>
  <si>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</si>
  <si>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</si>
  <si>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</si>
  <si>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</si>
  <si>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</si>
  <si>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</si>
  <si>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</si>
  <si>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</si>
  <si>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</si>
  <si>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</si>
  <si>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</si>
  <si>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</si>
  <si>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</si>
  <si>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</si>
  <si>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</si>
  <si>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</si>
  <si>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</si>
  <si>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</si>
  <si>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</si>
  <si>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</si>
  <si>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</si>
  <si>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</si>
  <si>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</si>
  <si>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</si>
  <si>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</si>
  <si>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</si>
  <si>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</si>
  <si>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</si>
  <si>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</si>
  <si>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</si>
  <si>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</si>
  <si>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</si>
  <si>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</si>
  <si>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</si>
  <si>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</si>
  <si>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</si>
  <si>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</si>
  <si>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</si>
  <si>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</si>
  <si>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</si>
  <si>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</si>
  <si>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</si>
  <si>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</si>
  <si>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</si>
  <si>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</si>
  <si>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</si>
  <si>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</si>
  <si>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</si>
  <si>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</si>
  <si>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</si>
  <si>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</si>
  <si>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</si>
  <si>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</si>
  <si>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</si>
  <si>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</si>
  <si>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</si>
  <si>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</si>
  <si>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</si>
  <si>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</si>
  <si>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</si>
  <si>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</si>
  <si>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</si>
  <si>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</si>
  <si>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</si>
  <si>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</si>
  <si>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</si>
  <si>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</si>
  <si>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</si>
  <si>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</si>
  <si>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</si>
  <si>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</si>
  <si>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</si>
  <si>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</si>
  <si>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</si>
  <si>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</si>
  <si>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</si>
  <si>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</si>
  <si>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</si>
  <si>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</si>
  <si>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</si>
  <si>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</si>
  <si>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</si>
  <si>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</si>
  <si>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</si>
  <si>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</si>
  <si>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</si>
  <si>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</si>
  <si>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</si>
  <si>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</si>
  <si>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</si>
  <si>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</si>
  <si>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</si>
  <si>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</si>
  <si>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</si>
  <si>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</si>
  <si>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</si>
  <si>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</si>
  <si>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</si>
  <si>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</si>
  <si>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</si>
  <si>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</si>
  <si>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</si>
  <si>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</si>
  <si>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</si>
  <si>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</si>
  <si>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</si>
  <si>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</si>
  <si>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</si>
  <si>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</si>
  <si>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</si>
  <si>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</si>
  <si>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</si>
  <si>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</si>
  <si>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</si>
  <si>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</si>
  <si>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</si>
  <si>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</si>
  <si>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</si>
  <si>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</si>
  <si>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</si>
  <si>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</si>
  <si>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</si>
  <si>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</si>
  <si>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</si>
  <si>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</si>
  <si>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</si>
  <si>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</si>
  <si>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</si>
  <si>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</si>
  <si>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</si>
  <si>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</si>
  <si>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</si>
  <si>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</si>
  <si>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</si>
  <si>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</si>
  <si>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</si>
  <si>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</si>
  <si>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</si>
  <si>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</si>
  <si>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</si>
  <si>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</si>
  <si>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</si>
  <si>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</si>
  <si>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</si>
  <si>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</si>
  <si>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</si>
  <si>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</si>
  <si>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</si>
  <si>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</si>
  <si>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</si>
  <si>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</si>
  <si>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</si>
  <si>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</si>
  <si>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</si>
  <si>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</si>
  <si>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</si>
  <si>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</si>
  <si>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</si>
  <si>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</si>
  <si>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</si>
  <si>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</si>
  <si>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</si>
  <si>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</si>
  <si>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</si>
  <si>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</si>
  <si>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</si>
  <si>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</si>
  <si>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</si>
  <si>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</si>
  <si>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</si>
  <si>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</si>
  <si>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</si>
  <si>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</si>
  <si>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</si>
  <si>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</si>
  <si>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</si>
  <si>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</si>
  <si>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</si>
  <si>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</si>
  <si>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</si>
  <si>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</si>
  <si>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</si>
  <si>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</si>
  <si>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</si>
  <si>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</si>
  <si>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</si>
  <si>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</si>
  <si>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</si>
  <si>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</si>
  <si>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</si>
  <si>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</si>
  <si>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</si>
  <si>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</si>
  <si>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</si>
  <si>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</si>
  <si>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</si>
  <si>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</si>
  <si>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</si>
  <si>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</si>
  <si>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</si>
  <si>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</si>
  <si>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</si>
  <si>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</si>
  <si>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</si>
  <si>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</si>
  <si>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</si>
  <si>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</si>
  <si>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</si>
  <si>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</si>
  <si>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</si>
  <si>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</si>
  <si>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</si>
  <si>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</si>
  <si>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</si>
  <si>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</si>
  <si>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</si>
  <si>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</si>
  <si>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</si>
  <si>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</si>
  <si>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</si>
  <si>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</si>
  <si>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</si>
  <si>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</si>
  <si>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</si>
  <si>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</si>
  <si>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</si>
  <si>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</si>
  <si>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</si>
  <si>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</si>
  <si>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</si>
  <si>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</si>
  <si>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</si>
  <si>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</si>
  <si>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</si>
  <si>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</si>
  <si>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</si>
  <si>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</si>
  <si>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</si>
  <si>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</si>
  <si>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</si>
  <si>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</si>
  <si>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</si>
  <si>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</si>
  <si>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</si>
  <si>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</si>
  <si>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</si>
  <si>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</si>
  <si>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</si>
  <si>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</si>
  <si>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</si>
  <si>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</si>
  <si>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</si>
  <si>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</si>
  <si>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</si>
  <si>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</si>
  <si>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</si>
  <si>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</si>
  <si>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</si>
  <si>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</si>
  <si>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</si>
  <si>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</si>
  <si>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</si>
  <si>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</si>
  <si>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</si>
  <si>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</si>
  <si>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</si>
  <si>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</si>
  <si>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</si>
  <si>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</si>
  <si>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</si>
  <si>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</si>
  <si>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</si>
  <si>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</si>
  <si>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</si>
  <si>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</si>
  <si>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</si>
  <si>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</si>
  <si>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</si>
  <si>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</si>
  <si>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</si>
  <si>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</si>
  <si>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</si>
  <si>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</si>
  <si>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</si>
  <si>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</si>
  <si>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</si>
  <si>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</si>
  <si>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</si>
  <si>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</si>
  <si>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</si>
  <si>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</si>
  <si>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</si>
  <si>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</si>
  <si>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</si>
  <si>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</si>
  <si>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</si>
  <si>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</si>
  <si>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</si>
  <si>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</si>
  <si>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</si>
  <si>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</si>
  <si>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</si>
  <si>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</si>
  <si>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</si>
  <si>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</si>
  <si>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</si>
  <si>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</si>
  <si>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</si>
  <si>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</si>
  <si>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</si>
  <si>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</si>
  <si>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</si>
  <si>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</si>
  <si>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</si>
  <si>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</si>
  <si>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</si>
  <si>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</si>
  <si>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</si>
  <si>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</si>
  <si>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</si>
  <si>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</si>
  <si>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</si>
  <si>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</si>
  <si>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</si>
  <si>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</si>
  <si>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</si>
  <si>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</si>
  <si>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</si>
  <si>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</si>
  <si>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</si>
  <si>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</si>
  <si>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</si>
  <si>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</si>
  <si>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</si>
  <si>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</si>
  <si>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</si>
  <si>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</si>
  <si>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</si>
  <si>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</si>
  <si>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</si>
  <si>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</si>
  <si>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</si>
  <si>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</si>
  <si>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</si>
  <si>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</si>
  <si>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</si>
  <si>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</si>
  <si>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</si>
  <si>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</si>
  <si>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</si>
  <si>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</si>
  <si>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</si>
  <si>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</si>
  <si>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</si>
  <si>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</si>
  <si>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</si>
  <si>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</si>
  <si>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</si>
  <si>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</si>
  <si>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</si>
  <si>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</si>
  <si>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</si>
  <si>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</si>
  <si>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</si>
  <si>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</si>
  <si>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</si>
  <si>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</si>
  <si>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</si>
  <si>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</si>
  <si>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</si>
  <si>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</si>
  <si>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</si>
  <si>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</si>
  <si>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</si>
  <si>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</si>
  <si>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</si>
  <si>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</si>
  <si>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</si>
  <si>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</si>
  <si>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</si>
  <si>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</si>
  <si>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</si>
  <si>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</si>
  <si>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</si>
  <si>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</si>
  <si>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</si>
  <si>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</si>
  <si>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</si>
  <si>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</si>
  <si>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</si>
  <si>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</si>
  <si>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</si>
  <si>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</si>
  <si>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</si>
  <si>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</si>
  <si>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</si>
  <si>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</si>
  <si>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</si>
  <si>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</si>
  <si>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</si>
  <si>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</si>
  <si>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</si>
  <si>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</si>
  <si>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</si>
  <si>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</si>
  <si>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</si>
  <si>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</si>
  <si>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</si>
  <si>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</si>
  <si>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</si>
  <si>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</si>
  <si>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</si>
  <si>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</si>
  <si>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</si>
  <si>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</si>
  <si>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</si>
  <si>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</si>
  <si>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</si>
  <si>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</si>
  <si>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</si>
  <si>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</si>
  <si>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</si>
  <si>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</si>
  <si>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</si>
  <si>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</si>
  <si>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</si>
  <si>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</si>
  <si>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</si>
  <si>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</si>
  <si>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</si>
  <si>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</si>
  <si>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</si>
  <si>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</si>
  <si>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</si>
  <si>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</si>
  <si>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</si>
  <si>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</si>
  <si>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</si>
  <si>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</si>
  <si>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</si>
  <si>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</si>
  <si>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</si>
  <si>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</si>
  <si>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</si>
  <si>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</si>
  <si>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</si>
  <si>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</si>
  <si>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</si>
  <si>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</si>
  <si>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</si>
  <si>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</si>
  <si>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</si>
  <si>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</si>
  <si>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</si>
  <si>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</si>
  <si>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</si>
  <si>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</si>
  <si>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</si>
  <si>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</si>
  <si>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</si>
  <si>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</si>
  <si>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</si>
  <si>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</si>
  <si>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</si>
  <si>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</si>
  <si>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</si>
  <si>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</si>
  <si>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</si>
  <si>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</si>
  <si>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</si>
  <si>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</si>
  <si>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</si>
  <si>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</si>
  <si>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</si>
  <si>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</si>
  <si>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</si>
  <si>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</si>
  <si>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</si>
  <si>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</si>
  <si>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</si>
  <si>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</si>
  <si>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</si>
  <si>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</si>
  <si>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</si>
  <si>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</si>
  <si>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</si>
  <si>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</si>
  <si>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</si>
  <si>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</si>
  <si>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</si>
  <si>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</si>
  <si>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</si>
  <si>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</si>
  <si>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</si>
  <si>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</si>
  <si>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</si>
  <si>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</si>
  <si>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</si>
  <si>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</si>
  <si>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</si>
  <si>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</si>
  <si>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</si>
  <si>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</si>
  <si>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</si>
  <si>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</si>
  <si>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</si>
  <si>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</si>
  <si>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</si>
  <si>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</si>
  <si>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</si>
  <si>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</si>
  <si>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</si>
  <si>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</si>
  <si>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</si>
  <si>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</si>
  <si>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</si>
  <si>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</si>
  <si>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</si>
  <si>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</si>
  <si>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</si>
  <si>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</si>
  <si>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</si>
  <si>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</si>
  <si>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</si>
  <si>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</si>
  <si>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</si>
  <si>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</si>
  <si>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</si>
  <si>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</si>
  <si>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</si>
  <si>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</si>
  <si>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</si>
  <si>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</si>
  <si>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</si>
  <si>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</si>
  <si>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</si>
  <si>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</si>
  <si>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</si>
  <si>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</si>
  <si>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</si>
  <si>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</si>
  <si>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</si>
  <si>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</si>
  <si>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</si>
  <si>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</si>
  <si>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</si>
  <si>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</si>
  <si>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</si>
  <si>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</si>
  <si>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</si>
  <si>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</si>
  <si>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</si>
  <si>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</si>
  <si>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</si>
  <si>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</si>
  <si>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</si>
  <si>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</si>
  <si>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</si>
  <si>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</si>
  <si>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</si>
  <si>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</si>
  <si>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</si>
  <si>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</si>
  <si>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</si>
  <si>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</si>
  <si>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</si>
  <si>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</si>
  <si>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</si>
  <si>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</si>
  <si>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</si>
  <si>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</si>
  <si>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</si>
  <si>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</si>
  <si>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</si>
  <si>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</si>
  <si>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</si>
  <si>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</si>
  <si>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</si>
  <si>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</si>
  <si>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</si>
  <si>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</si>
  <si>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</si>
  <si>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</si>
  <si>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</si>
  <si>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</si>
  <si>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</si>
  <si>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</si>
  <si>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</si>
  <si>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</si>
  <si>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</si>
  <si>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</si>
  <si>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</si>
  <si>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</si>
  <si>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</si>
  <si>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</si>
  <si>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</si>
  <si>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</si>
  <si>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</si>
  <si>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</si>
  <si>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</si>
  <si>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</si>
  <si>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</si>
  <si>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</si>
  <si>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</si>
  <si>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</si>
  <si>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</si>
  <si>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</si>
  <si>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</si>
  <si>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</si>
  <si>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</si>
  <si>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</si>
  <si>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</si>
  <si>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</si>
  <si>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</si>
  <si>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</si>
  <si>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</si>
  <si>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</si>
  <si>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</si>
  <si>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</si>
  <si>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</si>
  <si>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</si>
  <si>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</si>
  <si>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</si>
  <si>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</si>
  <si>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</si>
  <si>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</si>
  <si>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</si>
  <si>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</si>
  <si>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</si>
  <si>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</si>
  <si>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</si>
  <si>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</si>
  <si>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</si>
  <si>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</si>
  <si>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</si>
  <si>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</si>
  <si>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</si>
  <si>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</si>
  <si>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</si>
  <si>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</si>
  <si>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</si>
  <si>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</si>
  <si>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</si>
  <si>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</si>
  <si>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</si>
  <si>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</si>
  <si>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</si>
  <si>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</si>
  <si>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</si>
  <si>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</si>
  <si>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</si>
  <si>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</si>
  <si>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</si>
  <si>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</si>
  <si>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</si>
  <si>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</si>
  <si>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</si>
  <si>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</si>
  <si>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</si>
  <si>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</si>
  <si>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</si>
  <si>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</si>
  <si>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</si>
  <si>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</si>
  <si>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</si>
  <si>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</si>
  <si>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</si>
  <si>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</si>
  <si>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</si>
  <si>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</si>
  <si>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</si>
  <si>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</si>
  <si>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</si>
  <si>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</si>
  <si>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</si>
  <si>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</si>
  <si>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</si>
  <si>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</si>
  <si>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</si>
  <si>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</si>
  <si>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</si>
  <si>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</si>
  <si>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</si>
  <si>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</si>
  <si>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</si>
  <si>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</si>
  <si>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</si>
  <si>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</si>
  <si>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</si>
  <si>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</si>
  <si>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</si>
  <si>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</si>
  <si>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</si>
  <si>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</si>
  <si>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</si>
  <si>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</si>
  <si>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</si>
  <si>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</si>
  <si>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</si>
  <si>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</si>
  <si>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</si>
  <si>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</si>
  <si>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</si>
  <si>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</si>
  <si>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</si>
  <si>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</si>
  <si>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</si>
  <si>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</si>
  <si>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</si>
  <si>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</si>
  <si>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</si>
  <si>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</si>
  <si>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</si>
  <si>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</si>
  <si>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</si>
  <si>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</si>
  <si>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</si>
  <si>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</si>
  <si>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</si>
  <si>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</si>
  <si>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</si>
  <si>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</si>
  <si>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</si>
  <si>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</si>
  <si>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</si>
  <si>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</si>
  <si>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</si>
  <si>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</si>
  <si>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</si>
  <si>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</si>
  <si>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</si>
  <si>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</si>
  <si>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</si>
  <si>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</si>
  <si>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</si>
  <si>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</si>
  <si>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</si>
  <si>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</si>
  <si>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</si>
  <si>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</si>
  <si>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</si>
  <si>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</si>
  <si>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</si>
  <si>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</si>
  <si>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</si>
  <si>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</si>
  <si>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</si>
  <si>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</si>
  <si>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</si>
  <si>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</si>
  <si>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</si>
  <si>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</si>
  <si>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</si>
  <si>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</si>
  <si>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</si>
  <si>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</si>
  <si>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</si>
  <si>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</si>
  <si>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</si>
  <si>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</si>
  <si>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</si>
  <si>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</si>
  <si>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</si>
  <si>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</si>
  <si>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</si>
  <si>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</si>
  <si>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</si>
  <si>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</si>
  <si>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</si>
  <si>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</si>
  <si>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</si>
  <si>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</si>
  <si>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</si>
  <si>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</si>
  <si>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</si>
  <si>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</si>
  <si>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</si>
  <si>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</si>
  <si>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</si>
  <si>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</si>
  <si>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</si>
  <si>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</si>
  <si>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</si>
  <si>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</si>
  <si>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</si>
  <si>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</si>
  <si>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</si>
  <si>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</si>
  <si>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</si>
  <si>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</si>
  <si>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</si>
  <si>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</si>
  <si>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</si>
  <si>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</si>
  <si>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</si>
  <si>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</si>
  <si>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</si>
  <si>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</si>
  <si>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</si>
  <si>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</si>
  <si>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</si>
  <si>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</si>
  <si>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</si>
  <si>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</si>
  <si>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</si>
  <si>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</si>
  <si>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</si>
  <si>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</si>
  <si>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</si>
  <si>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</si>
  <si>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</si>
  <si>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</si>
  <si>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</si>
  <si>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</si>
  <si>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</si>
  <si>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</si>
  <si>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</si>
  <si>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</si>
  <si>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</si>
  <si>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</si>
  <si>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</si>
  <si>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</si>
  <si>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</si>
  <si>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</si>
  <si>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</si>
  <si>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</si>
  <si>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</si>
  <si>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</si>
  <si>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</si>
  <si>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</si>
  <si>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</si>
  <si>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</si>
  <si>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</si>
  <si>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</si>
  <si>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</si>
  <si>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</si>
  <si>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</si>
  <si>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</si>
  <si>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</si>
  <si>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</si>
  <si>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</si>
  <si>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</si>
  <si>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</si>
  <si>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</si>
  <si>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</si>
  <si>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</si>
  <si>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</si>
  <si>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</si>
  <si>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</si>
  <si>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</si>
  <si>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</si>
  <si>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</si>
  <si>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</si>
  <si>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</si>
  <si>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</si>
  <si>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</si>
  <si>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</si>
  <si>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</si>
  <si>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</si>
  <si>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</si>
  <si>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</si>
  <si>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</si>
  <si>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</si>
  <si>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</si>
  <si>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</si>
  <si>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</si>
  <si>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</si>
  <si>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</si>
  <si>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</si>
  <si>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</si>
  <si>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</si>
  <si>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</si>
  <si>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</si>
  <si>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</si>
  <si>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</si>
  <si>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</si>
  <si>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</si>
  <si>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</si>
  <si>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</si>
  <si>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</si>
  <si>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</si>
  <si>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</si>
  <si>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</si>
  <si>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</si>
  <si>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</si>
  <si>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</si>
  <si>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</si>
  <si>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</si>
  <si>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</si>
  <si>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</si>
  <si>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</si>
  <si>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</si>
  <si>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</si>
  <si>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</si>
  <si>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</si>
  <si>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</si>
  <si>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</si>
  <si>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</si>
  <si>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</si>
  <si>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</si>
  <si>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</si>
  <si>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</si>
  <si>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</si>
  <si>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</si>
  <si>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</si>
  <si>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</si>
  <si>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</si>
  <si>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</si>
  <si>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</si>
  <si>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</si>
  <si>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</si>
  <si>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</si>
  <si>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</si>
  <si>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</si>
  <si>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</si>
  <si>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</si>
  <si>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</si>
  <si>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</si>
  <si>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</si>
  <si>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</si>
  <si>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</si>
  <si>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</si>
  <si>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</si>
  <si>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</si>
  <si>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</si>
  <si>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</si>
  <si>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</si>
  <si>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</si>
  <si>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</si>
  <si>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</si>
  <si>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</si>
  <si>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</si>
  <si>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</si>
  <si>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</si>
  <si>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</si>
  <si>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</si>
  <si>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</si>
  <si>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</si>
  <si>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</si>
  <si>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</si>
  <si>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</si>
  <si>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</si>
  <si>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</si>
  <si>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</si>
  <si>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</si>
  <si>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</si>
  <si>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</si>
  <si>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</si>
  <si>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</si>
  <si>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</si>
  <si>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</si>
  <si>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</si>
  <si>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</si>
  <si>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</si>
  <si>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</si>
  <si>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</si>
  <si>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</si>
  <si>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</si>
  <si>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</si>
  <si>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</si>
  <si>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</si>
  <si>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</si>
  <si>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</si>
  <si>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</si>
  <si>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</si>
  <si>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</si>
  <si>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</si>
  <si>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</si>
  <si>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</si>
  <si>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</si>
  <si>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</si>
  <si>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</si>
  <si>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</si>
  <si>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</si>
  <si>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</si>
  <si>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</si>
  <si>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</si>
  <si>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</si>
  <si>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</si>
  <si>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</si>
  <si>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</si>
  <si>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</si>
  <si>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</si>
  <si>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</si>
  <si>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</si>
  <si>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</si>
  <si>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</si>
  <si>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</si>
  <si>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</si>
  <si>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</si>
  <si>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</si>
  <si>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</si>
  <si>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</si>
  <si>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</si>
  <si>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</si>
  <si>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</si>
  <si>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</si>
  <si>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</si>
  <si>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</si>
  <si>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</si>
  <si>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</si>
  <si>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</si>
  <si>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</si>
  <si>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</si>
  <si>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</si>
  <si>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</si>
  <si>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</si>
  <si>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</si>
  <si>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</si>
  <si>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</si>
  <si>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</si>
  <si>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</si>
  <si>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</si>
  <si>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</si>
  <si>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</si>
  <si>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</si>
  <si>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</si>
  <si>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</si>
  <si>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</si>
  <si>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</si>
  <si>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</si>
  <si>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</si>
  <si>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</si>
  <si>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</si>
  <si>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</si>
  <si>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</si>
  <si>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</si>
  <si>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</si>
  <si>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</si>
  <si>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</si>
  <si>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</si>
  <si>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</si>
  <si>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</si>
  <si>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</si>
  <si>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</si>
  <si>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</si>
  <si>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</si>
  <si>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</si>
  <si>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</si>
  <si>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</si>
  <si>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</si>
  <si>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</si>
  <si>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</si>
  <si>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</si>
  <si>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</si>
  <si>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</si>
  <si>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</si>
  <si>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</si>
  <si>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</si>
  <si>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</si>
  <si>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</si>
  <si>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</si>
  <si>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</si>
  <si>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</si>
  <si>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</si>
  <si>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</si>
  <si>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</si>
  <si>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</si>
  <si>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</si>
  <si>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</si>
  <si>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</si>
  <si>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</si>
  <si>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</si>
  <si>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</si>
  <si>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</si>
  <si>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</si>
  <si>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</si>
  <si>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</si>
  <si>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</si>
  <si>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</si>
  <si>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</si>
  <si>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</si>
  <si>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</si>
  <si>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</si>
  <si>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</si>
  <si>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</si>
  <si>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</si>
  <si>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</si>
  <si>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</si>
  <si>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</si>
  <si>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</si>
  <si>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</si>
  <si>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</si>
  <si>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</si>
  <si>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</si>
  <si>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</si>
  <si>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</si>
  <si>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</si>
  <si>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</si>
  <si>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</si>
  <si>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</si>
  <si>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</si>
  <si>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</si>
  <si>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</si>
  <si>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</si>
  <si>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</si>
  <si>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</si>
  <si>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</si>
  <si>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</si>
  <si>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</si>
  <si>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</si>
  <si>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</si>
  <si>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</si>
  <si>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</si>
  <si>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</si>
  <si>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</si>
  <si>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</si>
  <si>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</si>
  <si>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</si>
  <si>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</si>
  <si>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</si>
  <si>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</si>
  <si>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</si>
  <si>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</si>
  <si>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</si>
  <si>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</si>
  <si>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</si>
  <si>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</si>
  <si>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</si>
  <si>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</si>
  <si>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</si>
  <si>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</si>
  <si>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</si>
  <si>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</si>
  <si>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</si>
  <si>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</si>
  <si>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</si>
  <si>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</si>
  <si>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</si>
  <si>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</si>
  <si>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</si>
  <si>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</si>
  <si>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</si>
  <si>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</si>
  <si>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</si>
  <si>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</si>
  <si>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</si>
  <si>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</si>
  <si>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</si>
  <si>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</si>
  <si>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</si>
  <si>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</si>
  <si>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</si>
  <si>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</si>
  <si>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</si>
  <si>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</si>
  <si>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</si>
  <si>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</si>
  <si>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</si>
  <si>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</si>
  <si>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</si>
  <si>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</si>
  <si>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</si>
  <si>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</si>
  <si>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</si>
  <si>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</si>
  <si>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</si>
  <si>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</si>
  <si>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</si>
  <si>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</si>
  <si>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</si>
  <si>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</si>
  <si>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</si>
  <si>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</si>
  <si>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</si>
  <si>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</si>
  <si>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</si>
  <si>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</si>
  <si>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</si>
  <si>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</si>
  <si>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</si>
  <si>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</si>
  <si>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</si>
  <si>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</si>
  <si>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</si>
  <si>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</si>
  <si>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</si>
  <si>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</si>
  <si>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</si>
  <si>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</si>
  <si>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</si>
  <si>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</si>
  <si>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</si>
  <si>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</si>
  <si>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</si>
  <si>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</si>
  <si>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</si>
  <si>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</si>
  <si>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</si>
  <si>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</si>
  <si>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</si>
  <si>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</si>
  <si>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</si>
  <si>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</si>
  <si>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</si>
  <si>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</si>
  <si>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</si>
  <si>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</si>
  <si>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</si>
  <si>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</si>
  <si>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</si>
  <si>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</si>
  <si>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</si>
  <si>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</si>
  <si>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</si>
  <si>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</si>
  <si>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</si>
  <si>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</si>
  <si>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</si>
  <si>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</si>
  <si>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</si>
  <si>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</si>
  <si>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</si>
  <si>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</si>
  <si>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</si>
  <si>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</si>
  <si>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</si>
  <si>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</si>
  <si>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</si>
  <si>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</si>
  <si>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</si>
  <si>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</si>
  <si>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</si>
  <si>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</si>
  <si>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</si>
  <si>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</si>
  <si>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</si>
  <si>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</si>
  <si>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</si>
  <si>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</si>
  <si>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</si>
  <si>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</si>
  <si>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</si>
  <si>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</si>
  <si>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</si>
  <si>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</si>
  <si>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</si>
  <si>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</si>
  <si>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</si>
  <si>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</si>
  <si>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</si>
  <si>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</si>
  <si>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</si>
  <si>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</si>
  <si>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</si>
  <si>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</si>
  <si>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</si>
  <si>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</si>
  <si>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</si>
  <si>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</si>
  <si>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</si>
  <si>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</si>
  <si>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</si>
  <si>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</si>
  <si>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</si>
  <si>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</si>
  <si>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</si>
  <si>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</si>
  <si>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</si>
  <si>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</si>
  <si>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</si>
  <si>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</si>
  <si>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</si>
  <si>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</si>
  <si>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</si>
  <si>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</si>
  <si>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</si>
  <si>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</si>
  <si>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</si>
  <si>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</si>
  <si>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</si>
  <si>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</si>
  <si>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</si>
  <si>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</si>
  <si>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</si>
  <si>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</si>
  <si>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</si>
  <si>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</si>
  <si>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</si>
  <si>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</si>
  <si>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</si>
  <si>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</si>
  <si>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</si>
  <si>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</si>
  <si>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</si>
  <si>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</si>
  <si>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</si>
  <si>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</si>
  <si>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</si>
  <si>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</si>
  <si>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</si>
  <si>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</si>
  <si>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</si>
  <si>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</si>
  <si>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</si>
  <si>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</si>
  <si>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</si>
  <si>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</si>
  <si>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</si>
  <si>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</si>
  <si>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</si>
  <si>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</si>
  <si>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</si>
  <si>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</si>
  <si>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</si>
  <si>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</si>
  <si>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</si>
  <si>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</si>
  <si>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</si>
  <si>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</si>
  <si>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</si>
  <si>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</si>
  <si>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</si>
  <si>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</si>
  <si>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</si>
  <si>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</si>
  <si>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</si>
  <si>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</si>
  <si>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</si>
  <si>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</si>
  <si>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</si>
  <si>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</si>
  <si>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</si>
  <si>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</si>
  <si>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</si>
  <si>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</si>
  <si>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</si>
  <si>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</si>
  <si>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</si>
  <si>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</si>
  <si>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</si>
  <si>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</si>
  <si>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</si>
  <si>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</si>
  <si>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</si>
  <si>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</si>
  <si>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</si>
  <si>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</si>
  <si>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</si>
  <si>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</si>
  <si>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</si>
  <si>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</si>
  <si>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</si>
  <si>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</si>
  <si>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</si>
  <si>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</si>
  <si>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</si>
  <si>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</si>
  <si>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</si>
  <si>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</si>
  <si>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</si>
  <si>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</si>
  <si>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</si>
  <si>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</si>
  <si>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</si>
  <si>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</si>
  <si>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</si>
  <si>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</si>
  <si>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</si>
  <si>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</si>
  <si>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</si>
  <si>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</si>
  <si>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</si>
  <si>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</si>
  <si>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</si>
  <si>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</si>
  <si>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</si>
  <si>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</si>
  <si>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</si>
  <si>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</si>
  <si>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</si>
  <si>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</si>
  <si>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</si>
  <si>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</si>
  <si>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</si>
  <si>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</si>
  <si>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</si>
  <si>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</si>
  <si>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</si>
  <si>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</si>
  <si>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</si>
  <si>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</si>
  <si>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</si>
  <si>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</si>
  <si>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</si>
  <si>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</si>
  <si>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</si>
  <si>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</si>
  <si>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</si>
  <si>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</si>
  <si>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</si>
  <si>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</si>
  <si>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</si>
  <si>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</si>
  <si>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</si>
  <si>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</si>
  <si>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</si>
  <si>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</si>
  <si>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</si>
  <si>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</si>
  <si>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</si>
  <si>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</si>
  <si>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</si>
  <si>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</si>
  <si>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</si>
  <si>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</si>
  <si>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</si>
  <si>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</si>
  <si>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</si>
  <si>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</si>
  <si>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</si>
  <si>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</si>
  <si>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</si>
  <si>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</si>
  <si>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</si>
  <si>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</si>
  <si>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</si>
  <si>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</si>
  <si>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</si>
  <si>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</si>
  <si>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</si>
  <si>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</si>
  <si>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</si>
  <si>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</si>
  <si>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</si>
  <si>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</si>
  <si>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</si>
  <si>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</si>
  <si>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</si>
  <si>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</si>
  <si>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</si>
  <si>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</si>
  <si>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</si>
  <si>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</si>
  <si>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</si>
  <si>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</si>
  <si>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</si>
  <si>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</si>
  <si>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</si>
  <si>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</si>
  <si>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</si>
  <si>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</si>
  <si>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</si>
  <si>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</si>
  <si>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</si>
  <si>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</si>
  <si>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</si>
  <si>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</si>
  <si>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</si>
  <si>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</si>
  <si>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</si>
  <si>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</si>
  <si>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</si>
  <si>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</si>
  <si>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</si>
  <si>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</si>
  <si>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</si>
  <si>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</si>
  <si>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</si>
  <si>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</si>
  <si>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</si>
  <si>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</si>
  <si>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</si>
  <si>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</si>
  <si>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</si>
  <si>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</si>
  <si>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</si>
  <si>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</si>
  <si>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</si>
  <si>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</si>
  <si>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</si>
  <si>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</si>
  <si>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</si>
  <si>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</si>
  <si>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</si>
  <si>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</si>
  <si>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</si>
  <si>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</si>
  <si>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</si>
  <si>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</si>
  <si>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</si>
  <si>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</si>
  <si>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</si>
  <si>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</si>
  <si>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</si>
  <si>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</si>
  <si>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</si>
  <si>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</si>
  <si>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</si>
  <si>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</si>
  <si>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</si>
  <si>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</si>
  <si>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</si>
  <si>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</si>
  <si>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</si>
  <si>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</si>
  <si>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</si>
  <si>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</si>
  <si>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</si>
  <si>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</si>
  <si>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</si>
  <si>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</si>
  <si>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</si>
  <si>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</si>
  <si>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</si>
  <si>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</si>
  <si>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</si>
  <si>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</si>
  <si>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</si>
  <si>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</si>
  <si>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</si>
  <si>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</si>
  <si>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</si>
  <si>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</si>
  <si>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</si>
  <si>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</si>
  <si>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</si>
  <si>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</si>
  <si>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</si>
  <si>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</si>
  <si>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</si>
  <si>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</si>
  <si>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</si>
  <si>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</si>
  <si>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</si>
  <si>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</si>
  <si>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</si>
  <si>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</si>
  <si>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</si>
  <si>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</si>
  <si>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</si>
  <si>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</si>
  <si>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</si>
  <si>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</si>
  <si>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</si>
  <si>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</si>
  <si>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</si>
  <si>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</si>
  <si>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</si>
  <si>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</si>
  <si>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</si>
  <si>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</si>
  <si>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</si>
  <si>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</si>
  <si>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</si>
  <si>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</si>
  <si>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</si>
  <si>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</si>
  <si>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</si>
  <si>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</si>
  <si>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</si>
  <si>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</si>
  <si>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</si>
  <si>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</si>
  <si>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</si>
  <si>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</si>
  <si>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</si>
  <si>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</si>
  <si>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</si>
  <si>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</si>
  <si>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</si>
  <si>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</si>
  <si>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</si>
  <si>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</si>
  <si>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</si>
  <si>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</si>
  <si>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</si>
  <si>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</si>
  <si>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</si>
  <si>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</si>
  <si>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</si>
  <si>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</si>
  <si>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</si>
  <si>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</si>
  <si>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</si>
  <si>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</si>
  <si>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</si>
  <si>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</si>
  <si>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</si>
  <si>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</si>
  <si>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</si>
  <si>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</si>
  <si>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</si>
  <si>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</si>
  <si>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</si>
  <si>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</si>
  <si>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</si>
  <si>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</si>
  <si>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</si>
  <si>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</si>
  <si>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</si>
  <si>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</si>
  <si>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</si>
  <si>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</si>
  <si>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</si>
  <si>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</si>
  <si>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</si>
  <si>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</si>
  <si>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</si>
  <si>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</si>
  <si>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</si>
  <si>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</si>
  <si>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</si>
  <si>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</si>
  <si>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</si>
  <si>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</si>
  <si>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</si>
  <si>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</si>
  <si>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</si>
  <si>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</si>
  <si>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</si>
  <si>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</si>
  <si>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</si>
  <si>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</si>
  <si>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</si>
  <si>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</si>
  <si>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</si>
  <si>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</si>
  <si>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</si>
  <si>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</si>
  <si>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</si>
  <si>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</si>
  <si>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</si>
  <si>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</si>
  <si>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</si>
  <si>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</si>
  <si>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</si>
  <si>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</si>
  <si>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</si>
  <si>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</si>
  <si>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</si>
  <si>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</si>
  <si>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</si>
  <si>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</si>
  <si>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</si>
  <si>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</si>
  <si>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</si>
  <si>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</si>
  <si>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</si>
  <si>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</si>
  <si>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</si>
  <si>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</si>
  <si>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</si>
  <si>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</si>
  <si>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</si>
  <si>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</si>
  <si>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</si>
  <si>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</si>
  <si>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</si>
  <si>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</si>
  <si>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</si>
  <si>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</si>
  <si>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</si>
  <si>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</si>
  <si>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</si>
  <si>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</si>
  <si>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</si>
  <si>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</si>
  <si>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</si>
  <si>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</si>
  <si>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</si>
  <si>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</si>
  <si>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</si>
  <si>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</si>
  <si>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</si>
  <si>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</si>
  <si>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</si>
  <si>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</si>
  <si>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</si>
  <si>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</si>
  <si>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</si>
  <si>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</si>
  <si>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</si>
  <si>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</si>
  <si>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</si>
  <si>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</si>
  <si>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</si>
  <si>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</si>
  <si>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</si>
  <si>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</si>
  <si>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</si>
  <si>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</si>
  <si>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</si>
  <si>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</si>
  <si>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</si>
  <si>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</si>
  <si>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</si>
  <si>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</si>
  <si>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</si>
  <si>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</si>
  <si>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</si>
  <si>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</si>
  <si>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</si>
  <si>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</si>
  <si>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</si>
  <si>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</si>
  <si>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</si>
  <si>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</si>
  <si>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</si>
  <si>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</si>
  <si>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</si>
  <si>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</si>
  <si>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</si>
  <si>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</si>
  <si>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</si>
  <si>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</si>
  <si>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</si>
  <si>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</si>
  <si>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</si>
  <si>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</si>
  <si>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</si>
  <si>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</si>
  <si>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</si>
  <si>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</si>
  <si>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</si>
  <si>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</si>
  <si>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</si>
  <si>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</si>
  <si>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</si>
  <si>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</si>
  <si>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</si>
  <si>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</si>
  <si>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</si>
  <si>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</si>
  <si>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</si>
  <si>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</si>
  <si>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</si>
  <si>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</si>
  <si>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</si>
  <si>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</si>
  <si>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</si>
  <si>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</si>
  <si>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</si>
  <si>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</si>
  <si>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</si>
  <si>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</si>
  <si>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</si>
  <si>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</si>
  <si>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</si>
  <si>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</si>
  <si>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</si>
  <si>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</si>
  <si>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</si>
  <si>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</si>
  <si>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</si>
  <si>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</si>
  <si>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</si>
  <si>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</si>
  <si>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</si>
  <si>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</si>
  <si>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</si>
  <si>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</si>
  <si>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</si>
  <si>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</si>
  <si>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</si>
  <si>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</si>
  <si>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</si>
  <si>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</si>
  <si>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</si>
  <si>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</si>
  <si>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</si>
  <si>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</si>
  <si>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</si>
  <si>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</si>
  <si>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</si>
  <si>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</si>
  <si>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</si>
  <si>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</si>
  <si>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</si>
  <si>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</si>
  <si>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</si>
  <si>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</si>
  <si>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</si>
  <si>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</si>
  <si>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</si>
  <si>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</si>
  <si>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</si>
  <si>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</si>
  <si>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</si>
  <si>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</si>
  <si>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</si>
  <si>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</si>
  <si>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</si>
  <si>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</si>
  <si>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</si>
  <si>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</si>
  <si>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</si>
  <si>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</si>
  <si>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</si>
  <si>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</si>
  <si>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</si>
  <si>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</si>
  <si>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</si>
  <si>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</si>
  <si>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</si>
  <si>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</si>
  <si>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</si>
  <si>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</si>
  <si>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</si>
  <si>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</si>
  <si>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</si>
  <si>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</si>
  <si>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</si>
  <si>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</si>
  <si>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</si>
  <si>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</si>
  <si>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</si>
  <si>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</si>
  <si>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</si>
  <si>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</si>
  <si>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</si>
  <si>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</si>
  <si>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</si>
  <si>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</si>
  <si>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</si>
  <si>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</si>
  <si>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</si>
  <si>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</si>
  <si>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</si>
  <si>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</si>
  <si>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</si>
  <si>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</si>
  <si>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</si>
  <si>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</si>
  <si>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</si>
  <si>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</si>
  <si>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</si>
  <si>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</si>
  <si>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</si>
  <si>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</si>
  <si>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</si>
  <si>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</si>
  <si>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</si>
  <si>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</si>
  <si>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</si>
  <si>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</si>
  <si>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</si>
  <si>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</si>
  <si>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</si>
  <si>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</si>
  <si>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</si>
  <si>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</si>
  <si>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</si>
  <si>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</si>
  <si>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</si>
  <si>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</si>
  <si>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</si>
  <si>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</si>
  <si>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</si>
  <si>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</si>
  <si>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</si>
  <si>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</si>
  <si>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</si>
  <si>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</si>
  <si>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</si>
  <si>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</si>
  <si>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</si>
  <si>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</si>
  <si>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</si>
  <si>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</si>
  <si>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</si>
  <si>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</si>
  <si>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</si>
  <si>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</si>
  <si>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</si>
  <si>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</si>
  <si>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</si>
  <si>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</si>
  <si>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</si>
  <si>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</si>
  <si>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</si>
  <si>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</si>
  <si>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</si>
  <si>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</si>
  <si>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</si>
  <si>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</si>
  <si>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</si>
  <si>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</si>
  <si>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</si>
  <si>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</si>
  <si>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</si>
  <si>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</si>
  <si>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</si>
  <si>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</si>
  <si>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</si>
  <si>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</si>
  <si>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</si>
  <si>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</si>
  <si>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</si>
  <si>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</si>
  <si>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</si>
  <si>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</si>
  <si>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</si>
  <si>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</si>
  <si>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</si>
  <si>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</si>
  <si>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</si>
  <si>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</si>
  <si>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</si>
  <si>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</si>
  <si>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</si>
  <si>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</si>
  <si>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</si>
  <si>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</si>
  <si>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</si>
  <si>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</si>
  <si>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</si>
  <si>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</si>
  <si>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</si>
  <si>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</si>
  <si>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</si>
  <si>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</si>
  <si>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</si>
  <si>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</si>
  <si>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</si>
  <si>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</si>
  <si>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</si>
  <si>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</si>
  <si>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</si>
  <si>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</si>
  <si>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</si>
  <si>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</si>
  <si>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</si>
  <si>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</si>
  <si>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</si>
  <si>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</si>
  <si>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</si>
  <si>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</si>
  <si>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</si>
  <si>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</si>
  <si>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</si>
  <si>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</si>
  <si>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</si>
  <si>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</si>
  <si>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</si>
  <si>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</si>
  <si>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</si>
  <si>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</si>
  <si>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</si>
  <si>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</si>
  <si>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</si>
  <si>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</si>
  <si>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</si>
  <si>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</si>
  <si>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</si>
  <si>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</si>
  <si>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</si>
  <si>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</si>
  <si>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</si>
  <si>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</si>
  <si>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</si>
  <si>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</si>
  <si>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</si>
  <si>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</si>
  <si>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</si>
  <si>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</si>
  <si>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</si>
  <si>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</si>
  <si>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</si>
  <si>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</si>
  <si>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</si>
  <si>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</si>
  <si>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</si>
  <si>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</si>
  <si>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</si>
  <si>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</si>
  <si>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</si>
  <si>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</si>
  <si>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</si>
  <si>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</si>
  <si>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</si>
  <si>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</si>
  <si>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</si>
  <si>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</si>
  <si>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</si>
  <si>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</si>
  <si>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</si>
  <si>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</si>
  <si>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</si>
  <si>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</si>
  <si>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</si>
  <si>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</si>
  <si>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</si>
  <si>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</si>
  <si>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</si>
  <si>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</si>
  <si>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</si>
  <si>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</si>
  <si>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</si>
  <si>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</si>
  <si>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</si>
  <si>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</si>
  <si>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</si>
  <si>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</si>
  <si>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</si>
  <si>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</si>
  <si>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</si>
  <si>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</si>
  <si>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</si>
  <si>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</si>
  <si>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</si>
  <si>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</si>
  <si>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</si>
  <si>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</si>
  <si>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</si>
  <si>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</si>
  <si>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</si>
  <si>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</si>
  <si>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</si>
  <si>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</si>
  <si>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</si>
  <si>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</si>
  <si>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</si>
  <si>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</si>
  <si>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</si>
  <si>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</si>
  <si>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</si>
  <si>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</si>
  <si>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</si>
  <si>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</si>
  <si>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</si>
  <si>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</si>
  <si>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</si>
  <si>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</si>
  <si>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</si>
  <si>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</si>
  <si>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</si>
  <si>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</si>
  <si>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</si>
  <si>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</si>
  <si>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</si>
  <si>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</si>
  <si>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</si>
  <si>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</si>
  <si>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</si>
  <si>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</si>
  <si>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</si>
  <si>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</si>
  <si>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</si>
  <si>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</si>
  <si>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</si>
  <si>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</si>
  <si>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</si>
  <si>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</si>
  <si>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</si>
  <si>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</si>
  <si>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</si>
  <si>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</si>
  <si>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</si>
  <si>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</si>
  <si>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</si>
  <si>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</si>
  <si>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</si>
  <si>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</si>
  <si>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</si>
  <si>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</si>
  <si>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</si>
  <si>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</si>
  <si>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</si>
  <si>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</si>
  <si>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</si>
  <si>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</si>
  <si>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</si>
  <si>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</si>
  <si>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</si>
  <si>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</si>
  <si>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</si>
  <si>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</si>
  <si>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</si>
  <si>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</si>
  <si>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</si>
  <si>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</si>
  <si>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</si>
  <si>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</si>
  <si>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</si>
  <si>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</si>
  <si>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</si>
  <si>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</si>
  <si>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</si>
  <si>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</si>
  <si>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</si>
  <si>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</si>
  <si>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</si>
  <si>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</si>
  <si>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</si>
  <si>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</si>
  <si>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</si>
  <si>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</si>
  <si>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</si>
  <si>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</si>
  <si>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</si>
  <si>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</si>
  <si>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</si>
  <si>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</si>
  <si>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</si>
  <si>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</si>
  <si>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</si>
  <si>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</si>
  <si>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</si>
  <si>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</si>
  <si>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</si>
  <si>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</si>
  <si>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</si>
  <si>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</si>
  <si>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</si>
  <si>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</si>
  <si>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</si>
  <si>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</si>
  <si>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</si>
  <si>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</si>
  <si>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</si>
  <si>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</si>
  <si>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</si>
  <si>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</si>
  <si>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</si>
  <si>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</si>
  <si>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</si>
  <si>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</si>
  <si>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</si>
  <si>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</si>
  <si>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</si>
  <si>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</si>
  <si>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</si>
  <si>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</si>
  <si>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</si>
  <si>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</si>
  <si>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</si>
  <si>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</si>
  <si>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</si>
  <si>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</si>
  <si>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</si>
  <si>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</si>
  <si>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</si>
  <si>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</si>
  <si>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</si>
  <si>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</si>
  <si>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</si>
  <si>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</si>
  <si>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</si>
  <si>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</si>
  <si>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</si>
  <si>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</si>
  <si>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</si>
  <si>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</si>
  <si>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</si>
  <si>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</si>
  <si>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</si>
  <si>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</si>
  <si>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</si>
  <si>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</si>
  <si>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</si>
  <si>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</si>
  <si>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</si>
  <si>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</si>
  <si>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</si>
  <si>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</si>
  <si>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</si>
  <si>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</si>
  <si>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</si>
  <si>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</si>
  <si>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</si>
  <si>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</si>
  <si>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</si>
  <si>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</si>
  <si>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</si>
  <si>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</si>
  <si>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</si>
  <si>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</si>
  <si>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</si>
  <si>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</si>
  <si>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</si>
  <si>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</si>
  <si>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</si>
  <si>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</si>
  <si>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</si>
  <si>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</si>
  <si>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</si>
  <si>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</si>
  <si>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</si>
  <si>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</si>
  <si>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</si>
  <si>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</si>
  <si>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</si>
  <si>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</si>
  <si>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</si>
  <si>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</si>
  <si>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</si>
  <si>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</si>
  <si>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</si>
  <si>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</si>
  <si>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</si>
  <si>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</si>
  <si>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</si>
  <si>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</si>
  <si>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</si>
  <si>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</si>
  <si>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</si>
  <si>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</si>
  <si>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</si>
  <si>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</si>
  <si>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</si>
  <si>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</si>
  <si>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</si>
  <si>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</si>
  <si>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</si>
  <si>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</si>
  <si>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</si>
  <si>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</si>
  <si>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</si>
  <si>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</si>
  <si>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</si>
  <si>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</si>
  <si>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</si>
  <si>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</si>
  <si>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</si>
  <si>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</si>
  <si>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</si>
  <si>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</si>
  <si>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</si>
  <si>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</si>
  <si>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</si>
  <si>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</si>
  <si>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</si>
  <si>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</si>
  <si>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</si>
  <si>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</si>
  <si>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</si>
  <si>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</si>
  <si>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</si>
  <si>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</si>
  <si>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</si>
  <si>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</si>
  <si>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</si>
  <si>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</si>
  <si>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</si>
  <si>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</si>
  <si>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</si>
  <si>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</si>
  <si>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</si>
  <si>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</si>
  <si>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</si>
  <si>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</si>
  <si>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</si>
  <si>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</si>
  <si>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</si>
  <si>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</si>
  <si>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</si>
  <si>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</si>
  <si>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</si>
  <si>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</si>
  <si>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</si>
  <si>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</si>
  <si>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</si>
  <si>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</si>
  <si>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</si>
  <si>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</si>
  <si>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</si>
  <si>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</si>
  <si>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</si>
  <si>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</si>
  <si>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</si>
  <si>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</si>
  <si>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</si>
  <si>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</si>
  <si>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</si>
  <si>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</si>
  <si>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</si>
  <si>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</si>
  <si>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</si>
  <si>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</si>
  <si>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</si>
  <si>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</si>
  <si>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</si>
  <si>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</si>
  <si>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</si>
  <si>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</si>
  <si>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</si>
  <si>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</si>
  <si>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</si>
  <si>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</si>
  <si>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</si>
  <si>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</si>
  <si>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</si>
  <si>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</si>
  <si>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</si>
  <si>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</si>
  <si>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</si>
  <si>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</si>
  <si>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</si>
  <si>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</si>
  <si>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</si>
  <si>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</si>
  <si>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</si>
  <si>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</si>
  <si>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</si>
  <si>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</si>
  <si>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</si>
  <si>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</si>
  <si>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</si>
  <si>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</si>
  <si>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</si>
  <si>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</si>
  <si>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</si>
  <si>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</si>
  <si>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</si>
  <si>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</si>
  <si>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</si>
  <si>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</si>
  <si>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</si>
  <si>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</si>
  <si>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</si>
  <si>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</si>
  <si>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</si>
  <si>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</si>
  <si>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</si>
  <si>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</si>
  <si>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</si>
  <si>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</si>
  <si>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</si>
  <si>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</si>
  <si>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</si>
  <si>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</si>
  <si>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</si>
  <si>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</si>
  <si>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</si>
  <si>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</si>
  <si>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</si>
  <si>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</si>
  <si>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</si>
  <si>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</si>
  <si>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</si>
  <si>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</si>
  <si>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</si>
  <si>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</si>
  <si>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</si>
  <si>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</si>
  <si>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</si>
  <si>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</si>
  <si>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</si>
  <si>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</si>
  <si>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</si>
  <si>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</si>
  <si>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</si>
  <si>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</si>
  <si>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</si>
  <si>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</si>
  <si>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</si>
  <si>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</si>
  <si>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</si>
  <si>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</si>
  <si>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</si>
  <si>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</si>
  <si>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</si>
  <si>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</si>
  <si>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</si>
  <si>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</si>
  <si>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</si>
  <si>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</si>
  <si>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</si>
  <si>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</si>
  <si>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</si>
  <si>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</si>
  <si>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</si>
  <si>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</si>
  <si>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</si>
  <si>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</si>
  <si>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</si>
  <si>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</si>
  <si>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</si>
  <si>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</si>
  <si>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</si>
  <si>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</si>
  <si>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</si>
  <si>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</si>
  <si>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</si>
  <si>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</si>
  <si>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</si>
  <si>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</si>
  <si>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</si>
  <si>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</si>
  <si>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</si>
  <si>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</si>
  <si>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</si>
  <si>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</si>
  <si>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</si>
  <si>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</si>
  <si>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</si>
  <si>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</si>
  <si>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</si>
  <si>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</si>
  <si>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</si>
  <si>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</si>
  <si>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</si>
  <si>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</si>
  <si>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</si>
  <si>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</si>
  <si>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</si>
  <si>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</si>
  <si>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</si>
  <si>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</si>
  <si>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</si>
  <si>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</si>
  <si>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</si>
  <si>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</si>
  <si>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</si>
  <si>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</si>
  <si>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</si>
  <si>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</si>
  <si>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</si>
  <si>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</si>
  <si>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</si>
  <si>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</si>
  <si>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</si>
  <si>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</si>
  <si>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</si>
  <si>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</si>
  <si>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</si>
  <si>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</si>
  <si>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</si>
  <si>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</si>
  <si>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</si>
  <si>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</si>
  <si>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</si>
  <si>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</si>
  <si>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</si>
  <si>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</si>
  <si>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</si>
  <si>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</si>
  <si>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</si>
  <si>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</si>
  <si>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</si>
  <si>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</si>
  <si>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</si>
  <si>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</si>
  <si>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</si>
  <si>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</si>
  <si>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</si>
  <si>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</si>
  <si>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</si>
  <si>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</si>
  <si>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</si>
  <si>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</si>
  <si>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</si>
  <si>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</si>
  <si>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</si>
  <si>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</si>
  <si>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</si>
  <si>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</si>
  <si>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</si>
  <si>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</si>
  <si>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</si>
  <si>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</si>
  <si>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</si>
  <si>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</si>
  <si>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</si>
  <si>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</si>
  <si>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</si>
  <si>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</si>
  <si>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</si>
  <si>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</si>
  <si>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</si>
  <si>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</si>
  <si>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</si>
  <si>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</si>
  <si>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</si>
  <si>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</si>
  <si>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</si>
  <si>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</si>
  <si>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</si>
  <si>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</si>
  <si>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</si>
  <si>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</si>
  <si>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</si>
  <si>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</si>
  <si>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</si>
  <si>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</si>
  <si>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</si>
  <si>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</si>
  <si>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</si>
  <si>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</si>
  <si>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</si>
  <si>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</si>
  <si>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</si>
  <si>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</si>
  <si>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</si>
  <si>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</si>
  <si>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</si>
  <si>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</si>
  <si>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</si>
  <si>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</si>
  <si>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</si>
  <si>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</si>
  <si>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</si>
  <si>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</si>
  <si>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</si>
  <si>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</si>
  <si>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</si>
  <si>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</si>
  <si>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</si>
  <si>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</si>
  <si>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</si>
  <si>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</si>
  <si>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</si>
  <si>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</si>
  <si>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</si>
  <si>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</si>
  <si>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</si>
  <si>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</si>
  <si>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</si>
  <si>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</si>
  <si>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</si>
  <si>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</si>
  <si>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</si>
  <si>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</si>
  <si>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</si>
  <si>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</si>
  <si>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</si>
  <si>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</si>
  <si>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</si>
  <si>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</si>
  <si>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</si>
  <si>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</si>
  <si>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</si>
  <si>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</si>
  <si>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</si>
  <si>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</si>
  <si>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</si>
  <si>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</si>
  <si>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</si>
  <si>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</si>
  <si>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</si>
  <si>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</si>
  <si>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</si>
  <si>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</si>
  <si>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</si>
  <si>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</si>
  <si>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</si>
  <si>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</si>
  <si>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</si>
  <si>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</si>
  <si>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</si>
  <si>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</si>
  <si>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</si>
  <si>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</si>
  <si>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</si>
  <si>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</si>
  <si>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</si>
  <si>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</si>
  <si>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</si>
  <si>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</si>
  <si>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</si>
  <si>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</si>
  <si>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</si>
  <si>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</si>
  <si>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</si>
  <si>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</si>
  <si>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</si>
  <si>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</si>
  <si>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</si>
  <si>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</si>
  <si>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</si>
  <si>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</si>
  <si>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</si>
  <si>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</si>
  <si>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</si>
  <si>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</si>
  <si>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</si>
  <si>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</si>
  <si>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</si>
  <si>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</si>
  <si>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</si>
  <si>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</si>
  <si>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</si>
  <si>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</si>
  <si>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</si>
  <si>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</si>
  <si>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</si>
  <si>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</si>
  <si>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</si>
  <si>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</si>
  <si>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</si>
  <si>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</si>
  <si>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</si>
  <si>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</si>
  <si>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</si>
  <si>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</si>
  <si>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</si>
  <si>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</si>
  <si>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</si>
  <si>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</si>
  <si>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</si>
  <si>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</si>
  <si>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</si>
  <si>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</si>
  <si>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</si>
  <si>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</si>
  <si>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</si>
  <si>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</si>
  <si>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</si>
  <si>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</si>
  <si>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</si>
  <si>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</si>
  <si>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</si>
  <si>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</si>
  <si>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</si>
  <si>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</si>
  <si>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</si>
  <si>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</si>
  <si>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</si>
  <si>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</si>
  <si>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</si>
  <si>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</si>
  <si>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</si>
  <si>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</si>
  <si>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</si>
  <si>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</si>
  <si>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</si>
  <si>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</si>
  <si>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</si>
  <si>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</si>
  <si>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</si>
  <si>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</si>
  <si>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</si>
  <si>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</si>
  <si>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</si>
  <si>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</si>
  <si>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</si>
  <si>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</si>
  <si>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</si>
  <si>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</si>
  <si>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</si>
  <si>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</si>
  <si>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</si>
  <si>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</si>
  <si>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</si>
  <si>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</si>
  <si>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</si>
  <si>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</si>
  <si>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</si>
  <si>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</si>
  <si>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</si>
  <si>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</si>
  <si>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</si>
  <si>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</si>
  <si>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</si>
  <si>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</si>
  <si>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</si>
  <si>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</si>
  <si>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</si>
  <si>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</si>
  <si>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</si>
  <si>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</si>
  <si>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</si>
  <si>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</si>
  <si>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</si>
  <si>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</si>
  <si>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</si>
  <si>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</si>
  <si>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</si>
  <si>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</si>
  <si>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</si>
  <si>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</si>
  <si>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</si>
  <si>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</si>
  <si>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</si>
  <si>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</si>
  <si>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</si>
  <si>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</si>
  <si>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</si>
  <si>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</si>
  <si>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</si>
  <si>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</si>
  <si>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</si>
  <si>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</si>
  <si>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</si>
  <si>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</si>
  <si>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</si>
  <si>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</si>
  <si>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</si>
  <si>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</si>
  <si>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</si>
  <si>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</si>
  <si>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</si>
  <si>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</si>
  <si>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</si>
  <si>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</si>
  <si>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</si>
  <si>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</si>
  <si>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</si>
  <si>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</si>
  <si>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</si>
  <si>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</si>
  <si>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</si>
  <si>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</si>
  <si>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</si>
  <si>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</si>
  <si>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</si>
  <si>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</si>
  <si>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</si>
  <si>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</si>
  <si>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</si>
  <si>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</si>
  <si>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</si>
  <si>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</si>
  <si>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</si>
  <si>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</si>
  <si>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</si>
  <si>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</si>
  <si>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</si>
  <si>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</si>
  <si>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</si>
  <si>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</si>
  <si>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</si>
  <si>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</si>
  <si>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</si>
  <si>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</si>
  <si>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</si>
  <si>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</si>
  <si>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</si>
  <si>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</si>
  <si>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</si>
  <si>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</si>
  <si>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</si>
  <si>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</si>
  <si>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</si>
  <si>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</si>
  <si>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</si>
  <si>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</si>
  <si>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</si>
  <si>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</si>
  <si>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</si>
  <si>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</si>
  <si>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</si>
  <si>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</si>
  <si>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</si>
  <si>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</si>
  <si>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</si>
  <si>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</si>
  <si>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</si>
  <si>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</si>
  <si>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</si>
  <si>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</si>
  <si>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</si>
  <si>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</si>
  <si>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</si>
  <si>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</si>
  <si>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</si>
  <si>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</si>
  <si>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</si>
  <si>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</si>
  <si>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</si>
  <si>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</si>
  <si>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</si>
  <si>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</si>
  <si>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</si>
  <si>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</si>
  <si>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</si>
  <si>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</si>
  <si>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</si>
  <si>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</si>
  <si>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</si>
  <si>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</si>
  <si>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</si>
  <si>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</si>
  <si>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</si>
  <si>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</si>
  <si>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</si>
  <si>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</si>
  <si>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</si>
  <si>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</si>
  <si>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</si>
  <si>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</si>
  <si>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</si>
  <si>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</si>
  <si>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</si>
  <si>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</si>
  <si>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</si>
  <si>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</si>
  <si>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</si>
  <si>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</si>
  <si>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</si>
  <si>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</si>
  <si>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</si>
  <si>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</si>
  <si>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</si>
  <si>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</si>
  <si>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</si>
  <si>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</si>
  <si>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</si>
  <si>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</si>
  <si>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</si>
  <si>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</si>
  <si>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</si>
  <si>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</si>
  <si>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</si>
  <si>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</si>
  <si>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</si>
  <si>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</si>
  <si>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</si>
  <si>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</si>
  <si>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</si>
  <si>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</si>
  <si>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</si>
  <si>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</si>
  <si>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</si>
  <si>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</si>
  <si>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</si>
  <si>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</si>
  <si>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</si>
  <si>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</si>
  <si>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</si>
  <si>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</si>
  <si>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</si>
  <si>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</si>
  <si>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</si>
  <si>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</si>
  <si>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</si>
  <si>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</si>
  <si>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</si>
  <si>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</si>
  <si>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</si>
  <si>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</si>
  <si>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</si>
  <si>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</si>
  <si>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</si>
  <si>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</si>
  <si>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</si>
  <si>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</si>
  <si>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</si>
  <si>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</si>
  <si>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</si>
  <si>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</si>
  <si>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</si>
  <si>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</si>
  <si>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</si>
  <si>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</si>
  <si>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</si>
  <si>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</si>
  <si>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</si>
  <si>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</si>
  <si>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</si>
  <si>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</si>
  <si>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</si>
  <si>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</si>
  <si>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</si>
  <si>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</si>
  <si>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</si>
  <si>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</si>
  <si>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</si>
  <si>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</si>
  <si>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</si>
  <si>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</si>
  <si>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</si>
  <si>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</si>
  <si>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</si>
  <si>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</si>
  <si>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</si>
  <si>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</si>
  <si>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</si>
  <si>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</si>
  <si>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</si>
  <si>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</si>
  <si>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</si>
  <si>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</si>
  <si>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</si>
  <si>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</si>
  <si>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</si>
  <si>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</si>
  <si>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</si>
  <si>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</si>
  <si>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</si>
  <si>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</si>
  <si>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</si>
  <si>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</si>
  <si>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</si>
  <si>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</si>
  <si>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</si>
  <si>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</si>
  <si>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</si>
  <si>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</si>
  <si>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</si>
  <si>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</si>
  <si>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</si>
  <si>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</si>
  <si>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</si>
  <si>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</si>
  <si>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</si>
  <si>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</si>
  <si>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</si>
  <si>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</si>
  <si>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</si>
  <si>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</si>
  <si>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</si>
  <si>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</si>
  <si>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</si>
  <si>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</si>
  <si>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</si>
  <si>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</si>
  <si>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</si>
  <si>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</si>
  <si>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</si>
  <si>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</si>
  <si>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</si>
  <si>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</si>
  <si>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</si>
  <si>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</si>
  <si>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</si>
  <si>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</si>
  <si>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</si>
  <si>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</si>
  <si>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</si>
  <si>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</si>
  <si>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</si>
  <si>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</si>
  <si>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</si>
  <si>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</si>
  <si>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</si>
  <si>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</si>
  <si>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</si>
  <si>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</si>
  <si>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</si>
  <si>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</si>
  <si>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</si>
  <si>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</si>
  <si>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</si>
  <si>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</si>
  <si>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</si>
  <si>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</si>
  <si>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</si>
  <si>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</si>
  <si>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</si>
  <si>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</si>
  <si>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</si>
  <si>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</si>
  <si>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</si>
  <si>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</si>
  <si>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</si>
  <si>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</si>
  <si>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</si>
  <si>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</si>
  <si>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</si>
  <si>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</si>
  <si>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</si>
  <si>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</si>
  <si>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</si>
  <si>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</si>
  <si>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</si>
  <si>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</si>
  <si>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</si>
  <si>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</si>
  <si>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</si>
  <si>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</si>
  <si>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</si>
  <si>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</si>
  <si>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</si>
  <si>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</si>
  <si>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</si>
  <si>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</si>
  <si>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</si>
  <si>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</si>
  <si>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</si>
  <si>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</si>
  <si>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</si>
  <si>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</si>
  <si>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</si>
  <si>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</si>
  <si>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</si>
  <si>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</si>
  <si>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</si>
  <si>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</si>
  <si>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</si>
  <si>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</si>
  <si>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</si>
  <si>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</si>
  <si>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</si>
  <si>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</si>
  <si>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</si>
  <si>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</si>
  <si>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</si>
  <si>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</si>
  <si>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</si>
  <si>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</si>
  <si>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</si>
  <si>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</si>
  <si>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</si>
  <si>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</si>
  <si>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</si>
  <si>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</si>
  <si>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</si>
  <si>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</si>
  <si>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</si>
  <si>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</si>
  <si>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</si>
  <si>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</si>
  <si>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</si>
  <si>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</si>
  <si>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</si>
  <si>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</si>
  <si>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</si>
  <si>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</si>
  <si>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</si>
  <si>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</si>
  <si>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</si>
  <si>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</si>
  <si>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</si>
  <si>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</si>
  <si>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</si>
  <si>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</si>
  <si>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</si>
  <si>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</si>
  <si>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</si>
  <si>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</si>
  <si>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</si>
  <si>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</si>
  <si>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</si>
  <si>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</si>
  <si>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</si>
  <si>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</si>
  <si>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</si>
  <si>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</si>
  <si>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</si>
  <si>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</si>
  <si>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</si>
  <si>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</si>
  <si>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</si>
  <si>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</si>
  <si>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</si>
  <si>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</si>
  <si>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</si>
  <si>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</si>
  <si>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</si>
  <si>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</si>
  <si>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</si>
  <si>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</si>
  <si>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</si>
  <si>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</si>
  <si>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</si>
  <si>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</si>
  <si>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</si>
  <si>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</si>
  <si>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</si>
  <si>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</si>
  <si>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</si>
  <si>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</si>
  <si>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</si>
  <si>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</si>
  <si>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</si>
  <si>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</si>
  <si>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</si>
  <si>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</si>
  <si>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</si>
  <si>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</si>
  <si>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</si>
  <si>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</si>
  <si>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</si>
  <si>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</si>
  <si>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</si>
  <si>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</si>
  <si>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</si>
  <si>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</si>
  <si>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</si>
  <si>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</si>
  <si>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</si>
  <si>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</si>
  <si>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</si>
  <si>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</si>
  <si>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</si>
  <si>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</si>
  <si>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</si>
  <si>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</si>
  <si>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</si>
  <si>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</si>
  <si>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</si>
  <si>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</si>
  <si>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</si>
  <si>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</si>
  <si>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</si>
  <si>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</si>
  <si>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</si>
  <si>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</si>
  <si>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</si>
  <si>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</si>
  <si>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</si>
  <si>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</si>
  <si>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</si>
  <si>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</si>
  <si>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</si>
  <si>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</si>
  <si>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</si>
  <si>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</si>
  <si>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</si>
  <si>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</si>
  <si>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</si>
  <si>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</si>
  <si>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</si>
  <si>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</si>
  <si>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</si>
  <si>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</si>
  <si>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</si>
  <si>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</si>
  <si>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</si>
  <si>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</si>
  <si>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</si>
  <si>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</si>
  <si>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</si>
  <si>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</si>
  <si>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</si>
  <si>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</si>
  <si>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</si>
  <si>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</si>
  <si>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</si>
  <si>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</si>
  <si>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</si>
  <si>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</si>
  <si>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</si>
  <si>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</si>
  <si>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</si>
  <si>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</si>
  <si>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</si>
  <si>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</si>
  <si>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</si>
  <si>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</si>
  <si>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</si>
  <si>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</si>
  <si>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</si>
  <si>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</si>
  <si>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</si>
  <si>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</si>
  <si>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</si>
  <si>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</si>
  <si>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</si>
  <si>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</si>
  <si>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</si>
  <si>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</si>
  <si>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</si>
  <si>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</si>
  <si>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</si>
  <si>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</si>
  <si>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</si>
  <si>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</si>
  <si>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</si>
  <si>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</si>
  <si>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</si>
  <si>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</si>
  <si>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</si>
  <si>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</si>
  <si>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</si>
  <si>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</si>
  <si>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</si>
  <si>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</si>
  <si>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</si>
  <si>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</si>
  <si>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</si>
  <si>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</si>
  <si>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</si>
  <si>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</si>
  <si>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</si>
  <si>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</si>
  <si>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</si>
  <si>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</si>
  <si>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</si>
  <si>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</si>
  <si>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</si>
  <si>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</si>
  <si>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</si>
  <si>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</si>
  <si>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</si>
  <si>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</si>
  <si>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</si>
  <si>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</si>
  <si>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</si>
  <si>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</si>
  <si>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</si>
  <si>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</si>
  <si>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</si>
  <si>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</si>
  <si>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</si>
  <si>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</si>
  <si>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</si>
  <si>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</si>
  <si>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</si>
  <si>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</si>
  <si>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</si>
  <si>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</si>
  <si>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</si>
  <si>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</si>
  <si>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</si>
  <si>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</si>
  <si>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</si>
  <si>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</si>
  <si>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</si>
  <si>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</si>
  <si>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</si>
  <si>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</si>
  <si>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</si>
  <si>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</si>
  <si>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</si>
  <si>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</si>
  <si>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</si>
  <si>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</si>
  <si>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</si>
  <si>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</si>
  <si>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</si>
  <si>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</si>
  <si>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</si>
  <si>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</si>
  <si>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</si>
  <si>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</si>
  <si>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</si>
  <si>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</si>
  <si>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</si>
  <si>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</si>
  <si>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</si>
  <si>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</si>
  <si>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</si>
  <si>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</si>
  <si>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</si>
  <si>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</si>
  <si>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</si>
  <si>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</si>
  <si>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</si>
  <si>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</si>
  <si>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</si>
  <si>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</si>
  <si>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</si>
  <si>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</si>
  <si>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</si>
  <si>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</si>
  <si>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</si>
  <si>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</si>
  <si>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</si>
  <si>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</si>
  <si>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</si>
  <si>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</si>
  <si>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</si>
  <si>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</si>
  <si>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</si>
  <si>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</si>
  <si>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</si>
  <si>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</si>
  <si>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</si>
  <si>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</si>
  <si>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</si>
  <si>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</si>
  <si>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</si>
  <si>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</si>
  <si>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</si>
  <si>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</si>
  <si>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</si>
  <si>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</si>
  <si>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</si>
  <si>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</si>
  <si>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</si>
  <si>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</si>
  <si>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</si>
  <si>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</si>
  <si>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</si>
  <si>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</si>
  <si>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</si>
  <si>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</si>
  <si>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</si>
  <si>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</si>
  <si>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</si>
  <si>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</si>
  <si>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</si>
  <si>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</si>
  <si>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</si>
  <si>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</si>
  <si>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</si>
  <si>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</si>
  <si>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</si>
  <si>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</si>
  <si>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</si>
  <si>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</si>
  <si>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</si>
  <si>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</si>
  <si>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</si>
  <si>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</si>
  <si>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</si>
  <si>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</si>
  <si>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</si>
  <si>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</si>
  <si>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</si>
  <si>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</si>
  <si>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</si>
  <si>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</si>
  <si>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</si>
  <si>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</si>
  <si>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</si>
  <si>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</si>
  <si>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</si>
  <si>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</si>
  <si>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</si>
  <si>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</si>
  <si>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</si>
  <si>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</si>
  <si>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</si>
  <si>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</si>
  <si>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</si>
  <si>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</si>
  <si>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</si>
  <si>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</si>
  <si>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</si>
  <si>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</si>
  <si>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</si>
  <si>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</si>
  <si>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</si>
  <si>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</si>
  <si>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</si>
  <si>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</si>
  <si>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</si>
  <si>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</si>
  <si>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</si>
  <si>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</si>
  <si>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</si>
  <si>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</si>
  <si>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</si>
  <si>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</si>
  <si>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</si>
  <si>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</si>
  <si>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</si>
  <si>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</si>
  <si>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</si>
  <si>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</si>
  <si>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</si>
  <si>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</si>
  <si>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</si>
  <si>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</si>
  <si>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</si>
  <si>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</si>
  <si>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</si>
  <si>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</si>
  <si>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</si>
  <si>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</si>
  <si>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</si>
  <si>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</si>
  <si>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</si>
  <si>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</si>
  <si>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</si>
  <si>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</si>
  <si>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</si>
  <si>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</si>
  <si>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</si>
  <si>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</si>
  <si>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</si>
  <si>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</si>
  <si>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</si>
  <si>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</si>
  <si>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</si>
  <si>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</si>
  <si>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</si>
  <si>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</si>
  <si>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</si>
  <si>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</si>
  <si>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</si>
  <si>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</si>
  <si>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</si>
  <si>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</si>
  <si>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</si>
  <si>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</si>
  <si>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</si>
  <si>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</si>
  <si>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</si>
  <si>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</si>
  <si>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</si>
  <si>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</si>
  <si>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</si>
  <si>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</si>
  <si>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</si>
  <si>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</si>
  <si>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</si>
  <si>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</si>
  <si>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</si>
  <si>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</si>
  <si>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</si>
  <si>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</si>
  <si>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</si>
  <si>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</si>
  <si>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</si>
  <si>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</si>
  <si>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</si>
  <si>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</si>
  <si>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</si>
  <si>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</si>
  <si>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</si>
  <si>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</si>
  <si>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</si>
  <si>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</si>
  <si>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</si>
  <si>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</si>
  <si>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</si>
  <si>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</si>
  <si>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</si>
  <si>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</si>
  <si>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</si>
  <si>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</si>
  <si>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</si>
  <si>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</si>
  <si>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</si>
  <si>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</si>
  <si>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</si>
  <si>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</si>
  <si>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</si>
  <si>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</si>
  <si>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</si>
  <si>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</si>
  <si>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</si>
  <si>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</si>
  <si>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</si>
  <si>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</si>
  <si>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</si>
  <si>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</si>
  <si>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</si>
  <si>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</si>
  <si>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</si>
  <si>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</si>
  <si>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</si>
  <si>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</si>
  <si>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</si>
  <si>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</si>
  <si>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</si>
  <si>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</si>
  <si>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</si>
  <si>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</si>
  <si>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</si>
  <si>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</si>
  <si>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</si>
  <si>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</si>
  <si>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</si>
  <si>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</si>
  <si>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</si>
  <si>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</si>
  <si>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</si>
  <si>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</si>
  <si>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</si>
  <si>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</si>
  <si>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</si>
  <si>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</si>
  <si>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</si>
  <si>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</si>
  <si>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</si>
  <si>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</si>
  <si>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</si>
  <si>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</si>
  <si>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</si>
  <si>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</si>
  <si>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</si>
  <si>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</si>
  <si>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</si>
  <si>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</si>
  <si>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</si>
  <si>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</si>
  <si>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</si>
  <si>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</si>
  <si>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</si>
  <si>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</si>
  <si>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</si>
  <si>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</si>
  <si>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</si>
  <si>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</si>
  <si>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</si>
  <si>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</si>
  <si>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</si>
  <si>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</si>
  <si>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</si>
  <si>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</si>
  <si>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</si>
  <si>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</si>
  <si>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</si>
  <si>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</si>
  <si>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</si>
  <si>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</si>
  <si>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</si>
  <si>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</si>
  <si>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</si>
  <si>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</si>
  <si>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</si>
  <si>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</si>
  <si>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</si>
  <si>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</si>
  <si>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</si>
  <si>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</si>
  <si>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</si>
  <si>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</si>
  <si>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</si>
  <si>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</si>
  <si>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</si>
  <si>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</si>
  <si>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</si>
  <si>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</si>
  <si>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</si>
  <si>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</si>
  <si>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</si>
  <si>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</si>
  <si>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</si>
  <si>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</si>
  <si>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</si>
  <si>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</si>
  <si>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</si>
  <si>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</si>
  <si>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</si>
  <si>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</si>
  <si>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</si>
  <si>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</si>
  <si>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</si>
  <si>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</si>
  <si>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</si>
  <si>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</si>
  <si>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</si>
  <si>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</si>
  <si>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</si>
  <si>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</si>
  <si>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</si>
  <si>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</si>
  <si>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</si>
  <si>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</si>
  <si>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</si>
  <si>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</si>
  <si>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</si>
  <si>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</si>
  <si>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</si>
  <si>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</si>
  <si>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</si>
  <si>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</si>
  <si>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</si>
  <si>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</si>
  <si>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</si>
  <si>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</si>
  <si>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</si>
  <si>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</si>
  <si>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</si>
  <si>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</si>
  <si>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</si>
  <si>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</si>
  <si>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</si>
  <si>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</si>
  <si>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</si>
  <si>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</si>
  <si>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</si>
  <si>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</si>
  <si>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</si>
  <si>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</si>
  <si>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</si>
  <si>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</si>
  <si>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</si>
  <si>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</si>
  <si>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</si>
  <si>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</si>
  <si>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</si>
  <si>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</si>
  <si>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</si>
  <si>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</si>
  <si>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</si>
  <si>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</si>
  <si>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</si>
  <si>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</si>
  <si>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</si>
  <si>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</si>
  <si>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</si>
  <si>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</si>
  <si>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</si>
  <si>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</si>
  <si>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</si>
  <si>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</si>
  <si>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</si>
  <si>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</si>
  <si>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</si>
  <si>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</si>
  <si>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</si>
  <si>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</si>
  <si>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</si>
  <si>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</si>
  <si>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</si>
  <si>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</si>
  <si>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</si>
  <si>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</si>
  <si>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</si>
  <si>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</si>
  <si>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</si>
  <si>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</si>
  <si>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</si>
  <si>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</si>
  <si>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</si>
  <si>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</si>
  <si>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</si>
  <si>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</si>
  <si>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</si>
  <si>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</si>
  <si>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</si>
  <si>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</si>
  <si>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</si>
  <si>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</si>
  <si>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</si>
  <si>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</si>
  <si>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</si>
  <si>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</si>
  <si>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</si>
  <si>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</si>
  <si>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</si>
  <si>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</si>
  <si>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</si>
  <si>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</si>
  <si>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</si>
  <si>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</si>
  <si>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</si>
  <si>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</si>
  <si>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</si>
  <si>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</si>
  <si>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</si>
  <si>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</si>
  <si>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</si>
  <si>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</si>
  <si>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</si>
  <si>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</si>
  <si>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</si>
  <si>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</si>
  <si>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</si>
  <si>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</si>
  <si>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</si>
  <si>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</si>
  <si>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</si>
  <si>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</si>
  <si>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</si>
  <si>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</si>
  <si>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</si>
  <si>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</si>
  <si>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</si>
  <si>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</si>
  <si>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</si>
  <si>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</si>
  <si>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</si>
  <si>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</si>
  <si>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</si>
  <si>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</si>
  <si>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</si>
  <si>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</si>
  <si>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</si>
  <si>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</si>
  <si>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</si>
  <si>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</si>
  <si>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</si>
  <si>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</si>
  <si>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</si>
  <si>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</si>
  <si>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</si>
  <si>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</si>
  <si>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</si>
  <si>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</si>
  <si>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</si>
  <si>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</si>
  <si>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</si>
  <si>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</si>
  <si>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</si>
  <si>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</si>
  <si>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</si>
  <si>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</si>
  <si>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</si>
  <si>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</si>
  <si>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</si>
  <si>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</si>
  <si>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</si>
  <si>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</si>
  <si>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</si>
  <si>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</si>
  <si>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</si>
  <si>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</si>
  <si>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</si>
  <si>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</si>
  <si>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</si>
  <si>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</si>
  <si>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</si>
  <si>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</si>
  <si>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</si>
  <si>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</si>
  <si>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</si>
  <si>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</si>
  <si>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</si>
  <si>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</si>
  <si>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</si>
  <si>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</si>
  <si>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</si>
  <si>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</si>
  <si>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</si>
  <si>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</si>
  <si>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</si>
  <si>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</si>
  <si>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</si>
  <si>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</si>
  <si>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</si>
  <si>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</si>
  <si>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</si>
  <si>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</si>
  <si>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</si>
  <si>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</si>
  <si>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</si>
  <si>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</si>
  <si>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</si>
  <si>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</si>
  <si>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</si>
  <si>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</si>
  <si>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</si>
  <si>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</si>
  <si>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</si>
  <si>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</si>
  <si>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</si>
  <si>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</si>
  <si>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</si>
  <si>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</si>
  <si>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</si>
  <si>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</si>
  <si>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</si>
  <si>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</si>
  <si>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</si>
  <si>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</si>
  <si>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</si>
  <si>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</si>
  <si>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</si>
  <si>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</si>
  <si>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</si>
  <si>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</si>
  <si>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</si>
  <si>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</si>
  <si>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</si>
  <si>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</si>
  <si>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</si>
  <si>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</si>
  <si>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</si>
  <si>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</si>
  <si>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</si>
  <si>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</si>
  <si>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</si>
  <si>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</si>
  <si>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</si>
  <si>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</si>
  <si>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</si>
  <si>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</si>
  <si>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</si>
  <si>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</si>
  <si>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</si>
  <si>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</si>
  <si>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</si>
  <si>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</si>
  <si>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</si>
  <si>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</si>
  <si>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</si>
  <si>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</si>
  <si>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</si>
  <si>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</si>
  <si>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</si>
  <si>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</si>
  <si>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</si>
  <si>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</si>
  <si>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</si>
  <si>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</si>
  <si>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</si>
  <si>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</si>
  <si>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</si>
  <si>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</si>
  <si>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</si>
  <si>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</si>
  <si>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</si>
  <si>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</si>
  <si>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</si>
  <si>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</si>
  <si>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</si>
  <si>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</si>
  <si>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</si>
  <si>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</si>
  <si>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</si>
  <si>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</si>
  <si>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</si>
  <si>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</si>
  <si>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</si>
  <si>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</si>
  <si>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</si>
  <si>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</si>
  <si>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</si>
  <si>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</si>
  <si>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</si>
  <si>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</si>
  <si>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</si>
  <si>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</si>
  <si>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</si>
  <si>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</si>
  <si>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</si>
  <si>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</si>
  <si>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</si>
  <si>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</si>
  <si>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</si>
  <si>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</si>
  <si>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</si>
  <si>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</si>
  <si>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</si>
  <si>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</si>
  <si>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</si>
  <si>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</si>
  <si>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</si>
  <si>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</si>
  <si>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</si>
  <si>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</si>
  <si>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</si>
  <si>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</si>
  <si>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</si>
  <si>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</si>
  <si>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</si>
  <si>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</si>
  <si>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</si>
  <si>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</si>
  <si>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</si>
  <si>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</si>
  <si>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</si>
  <si>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</si>
  <si>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</si>
  <si>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</si>
  <si>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</si>
  <si>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</si>
  <si>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</si>
  <si>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</si>
  <si>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</si>
  <si>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</si>
  <si>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</si>
  <si>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</si>
  <si>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</si>
  <si>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</si>
  <si>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</si>
  <si>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</si>
  <si>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</si>
  <si>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</si>
  <si>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</si>
  <si>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</si>
  <si>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</si>
  <si>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</si>
  <si>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</si>
  <si>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</si>
  <si>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</si>
  <si>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</si>
  <si>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</si>
  <si>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</si>
  <si>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</si>
  <si>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</si>
  <si>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</si>
  <si>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</si>
  <si>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</si>
  <si>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</si>
  <si>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</si>
  <si>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</si>
  <si>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</si>
  <si>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</si>
  <si>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</si>
  <si>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</si>
  <si>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</si>
  <si>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</si>
  <si>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</si>
  <si>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</si>
  <si>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</si>
  <si>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</si>
  <si>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</si>
  <si>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</si>
  <si>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</si>
  <si>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</si>
  <si>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</si>
  <si>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</si>
  <si>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</si>
  <si>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</si>
  <si>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</si>
  <si>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</si>
  <si>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</si>
  <si>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</si>
  <si>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</si>
  <si>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</si>
  <si>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</si>
  <si>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</si>
  <si>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</si>
  <si>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</si>
  <si>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</si>
  <si>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</si>
  <si>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</si>
  <si>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</si>
  <si>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</si>
  <si>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</si>
  <si>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</si>
  <si>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</si>
  <si>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</si>
  <si>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</si>
  <si>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</si>
  <si>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</si>
  <si>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</si>
  <si>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</si>
  <si>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</si>
  <si>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</si>
  <si>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</si>
  <si>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</si>
  <si>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</si>
  <si>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</si>
  <si>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</si>
  <si>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</si>
  <si>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</si>
  <si>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</si>
  <si>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</si>
  <si>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</si>
  <si>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</si>
  <si>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</si>
  <si>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</si>
  <si>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</si>
  <si>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</si>
  <si>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</si>
  <si>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</si>
  <si>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</si>
  <si>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</si>
  <si>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</si>
  <si>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</si>
  <si>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</si>
  <si>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</si>
  <si>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</si>
  <si>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</si>
  <si>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</si>
  <si>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</si>
  <si>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</si>
  <si>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</si>
  <si>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</si>
  <si>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</si>
  <si>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</si>
  <si>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</si>
  <si>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</si>
  <si>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</si>
  <si>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</si>
  <si>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</si>
  <si>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</si>
  <si>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</si>
  <si>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</si>
  <si>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</si>
  <si>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</si>
  <si>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</si>
  <si>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</si>
  <si>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</si>
  <si>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</si>
  <si>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</si>
  <si>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</si>
  <si>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</si>
  <si>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</si>
  <si>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</si>
  <si>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</si>
  <si>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</si>
  <si>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</si>
  <si>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</si>
  <si>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</si>
  <si>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</si>
  <si>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</si>
  <si>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</si>
  <si>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</si>
  <si>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</si>
  <si>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</si>
  <si>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</si>
  <si>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</si>
  <si>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</si>
  <si>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</si>
  <si>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</si>
  <si>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</si>
  <si>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</si>
  <si>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</si>
  <si>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</si>
  <si>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</si>
  <si>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</si>
  <si>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</si>
  <si>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</si>
  <si>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</si>
  <si>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</si>
  <si>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</si>
  <si>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</si>
  <si>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</si>
  <si>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</si>
  <si>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</si>
  <si>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</si>
  <si>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</si>
  <si>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</si>
  <si>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</si>
  <si>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</si>
  <si>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</si>
  <si>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</si>
  <si>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</si>
  <si>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</si>
  <si>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</si>
  <si>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</si>
  <si>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</si>
  <si>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</si>
  <si>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</si>
  <si>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</si>
  <si>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</si>
  <si>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</si>
  <si>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</si>
  <si>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</si>
  <si>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</si>
  <si>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</si>
  <si>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</si>
  <si>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</si>
  <si>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</si>
  <si>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</si>
  <si>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</si>
  <si>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</si>
  <si>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</si>
  <si>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</si>
  <si>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</si>
  <si>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</si>
  <si>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</si>
  <si>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</si>
  <si>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</si>
  <si>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</si>
  <si>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</si>
  <si>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</si>
  <si>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</si>
  <si>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</si>
  <si>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</si>
  <si>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</si>
  <si>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</si>
  <si>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</si>
  <si>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</si>
  <si>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</si>
  <si>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</si>
  <si>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</si>
  <si>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</si>
  <si>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</si>
  <si>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</si>
  <si>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</si>
  <si>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</si>
  <si>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</si>
  <si>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</si>
  <si>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</si>
  <si>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</si>
  <si>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</si>
  <si>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</si>
  <si>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</si>
  <si>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</si>
  <si>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</si>
  <si>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</si>
  <si>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</si>
  <si>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</si>
  <si>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</si>
  <si>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</si>
  <si>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</si>
  <si>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</si>
  <si>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</si>
  <si>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</si>
  <si>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</si>
  <si>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</si>
  <si>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</si>
  <si>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</si>
  <si>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</si>
  <si>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</si>
  <si>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</si>
  <si>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</si>
  <si>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</si>
  <si>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</si>
  <si>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</si>
  <si>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</si>
  <si>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</si>
  <si>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</si>
  <si>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</si>
  <si>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</si>
  <si>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</si>
  <si>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</si>
  <si>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</si>
  <si>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</si>
  <si>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</si>
  <si>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</si>
  <si>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</si>
  <si>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</si>
  <si>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</si>
  <si>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</si>
  <si>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</si>
  <si>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</si>
  <si>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</si>
  <si>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</si>
  <si>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</si>
  <si>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</si>
  <si>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</si>
  <si>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</si>
  <si>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</si>
  <si>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</si>
  <si>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</si>
  <si>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</si>
  <si>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</si>
  <si>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</si>
  <si>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</si>
  <si>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</si>
  <si>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</si>
  <si>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</si>
  <si>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</si>
  <si>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</si>
  <si>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</si>
  <si>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</si>
  <si>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</si>
  <si>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</si>
  <si>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</si>
  <si>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</si>
  <si>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</si>
  <si>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</si>
  <si>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</si>
  <si>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</si>
  <si>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</si>
  <si>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</si>
  <si>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</si>
  <si>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</si>
  <si>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</si>
  <si>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</si>
  <si>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</si>
  <si>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</si>
  <si>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</si>
  <si>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</si>
  <si>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</si>
  <si>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</si>
  <si>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</si>
  <si>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</si>
  <si>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</si>
  <si>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</si>
  <si>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</si>
  <si>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</si>
  <si>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</si>
  <si>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</si>
  <si>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</si>
  <si>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</si>
  <si>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</si>
  <si>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</si>
  <si>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</si>
  <si>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</si>
  <si>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</si>
  <si>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</si>
  <si>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</si>
  <si>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</si>
  <si>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</si>
  <si>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</si>
  <si>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</si>
  <si>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</si>
  <si>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</si>
  <si>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</si>
  <si>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</si>
  <si>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</si>
  <si>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</si>
  <si>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</si>
  <si>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</si>
  <si>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</si>
  <si>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</si>
  <si>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</si>
  <si>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</si>
  <si>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</si>
  <si>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</si>
  <si>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</si>
  <si>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</si>
  <si>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</si>
  <si>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</si>
  <si>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</si>
  <si>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</si>
  <si>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</si>
  <si>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</si>
  <si>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</si>
  <si>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</si>
  <si>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</si>
  <si>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</si>
  <si>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</si>
  <si>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</si>
  <si>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</si>
  <si>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</si>
  <si>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</si>
  <si>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</si>
  <si>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</si>
  <si>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</si>
  <si>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</si>
  <si>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</si>
  <si>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</si>
  <si>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</si>
  <si>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</si>
  <si>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</si>
  <si>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</si>
  <si>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</si>
  <si>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</si>
  <si>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</si>
  <si>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</si>
  <si>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</si>
  <si>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</si>
  <si>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</si>
  <si>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</si>
  <si>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</si>
  <si>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</si>
  <si>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</si>
  <si>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</si>
  <si>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</si>
  <si>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</si>
  <si>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</si>
  <si>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</si>
  <si>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</si>
  <si>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</si>
  <si>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</si>
  <si>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</si>
  <si>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</si>
  <si>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</si>
  <si>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</si>
  <si>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</si>
  <si>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</si>
  <si>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</si>
  <si>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</si>
  <si>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</si>
  <si>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</si>
  <si>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</si>
  <si>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</si>
  <si>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</si>
  <si>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</si>
  <si>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</si>
  <si>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</si>
  <si>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</si>
  <si>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</si>
  <si>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</si>
  <si>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</si>
  <si>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</si>
  <si>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</si>
  <si>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</si>
  <si>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</si>
  <si>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</si>
  <si>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</si>
  <si>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</si>
  <si>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</si>
  <si>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</si>
  <si>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</si>
  <si>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</si>
  <si>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</si>
  <si>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</si>
  <si>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</si>
  <si>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</si>
  <si>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</si>
  <si>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</si>
  <si>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</si>
  <si>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</si>
  <si>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</si>
  <si>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</si>
  <si>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</si>
  <si>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</si>
  <si>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</si>
  <si>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</si>
  <si>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</si>
  <si>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</si>
  <si>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</si>
  <si>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</si>
  <si>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</si>
  <si>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</si>
  <si>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</si>
  <si>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</si>
  <si>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</si>
  <si>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</si>
  <si>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</si>
  <si>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</si>
  <si>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</si>
  <si>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</si>
  <si>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</si>
  <si>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</si>
  <si>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</si>
  <si>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</si>
  <si>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</si>
  <si>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</si>
  <si>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</si>
  <si>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</si>
  <si>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</si>
  <si>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</si>
  <si>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</si>
  <si>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</si>
  <si>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</si>
  <si>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</si>
  <si>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</si>
  <si>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</si>
  <si>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</si>
  <si>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</si>
  <si>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</si>
  <si>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</si>
  <si>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</si>
  <si>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</si>
  <si>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</si>
  <si>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</si>
  <si>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</si>
  <si>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</si>
  <si>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</si>
  <si>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</si>
  <si>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</si>
  <si>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</si>
  <si>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</si>
  <si>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</si>
  <si>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</si>
  <si>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</si>
  <si>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</si>
  <si>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</si>
  <si>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</si>
  <si>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</si>
  <si>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</si>
  <si>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</si>
  <si>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</si>
  <si>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</si>
  <si>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</si>
  <si>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</si>
  <si>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</si>
  <si>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</si>
  <si>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</si>
  <si>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</si>
  <si>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</si>
  <si>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</si>
  <si>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</si>
  <si>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</si>
  <si>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</si>
  <si>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</si>
  <si>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</si>
  <si>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</si>
  <si>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</si>
  <si>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</si>
  <si>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</si>
  <si>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</si>
  <si>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</si>
  <si>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</si>
  <si>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</si>
  <si>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</si>
  <si>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</si>
  <si>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</si>
  <si>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</si>
  <si>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</si>
  <si>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</si>
  <si>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</si>
  <si>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</si>
  <si>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</si>
  <si>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</si>
  <si>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</si>
  <si>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</si>
  <si>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</si>
  <si>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</si>
  <si>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</si>
  <si>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</si>
  <si>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</si>
  <si>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</si>
  <si>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</si>
  <si>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</si>
  <si>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</si>
  <si>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</si>
  <si>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</si>
  <si>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</si>
  <si>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</si>
  <si>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</si>
  <si>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</si>
  <si>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</si>
  <si>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</si>
  <si>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</si>
  <si>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</si>
  <si>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</si>
  <si>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</si>
  <si>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</si>
  <si>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</si>
  <si>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</si>
  <si>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</si>
  <si>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</si>
  <si>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</si>
  <si>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</si>
  <si>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</si>
  <si>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</si>
  <si>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</si>
  <si>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</si>
  <si>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</si>
  <si>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</si>
  <si>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</si>
  <si>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</si>
  <si>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</si>
  <si>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</si>
  <si>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</si>
  <si>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</si>
  <si>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</si>
  <si>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</si>
  <si>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</si>
  <si>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</si>
  <si>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</si>
  <si>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</si>
  <si>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</si>
  <si>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</si>
  <si>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</si>
  <si>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</si>
  <si>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</si>
  <si>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</si>
  <si>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</si>
  <si>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</si>
  <si>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</si>
  <si>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</si>
  <si>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</si>
  <si>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</si>
  <si>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</si>
  <si>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</si>
  <si>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</si>
  <si>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</si>
  <si>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</si>
  <si>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</si>
  <si>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</si>
  <si>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</si>
  <si>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</si>
  <si>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</si>
  <si>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</si>
  <si>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</si>
  <si>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</si>
  <si>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</si>
  <si>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</si>
  <si>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</si>
  <si>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</si>
  <si>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</si>
  <si>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</si>
  <si>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</si>
  <si>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</si>
  <si>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</si>
  <si>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</si>
  <si>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</si>
  <si>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</si>
  <si>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</si>
  <si>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</si>
  <si>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</si>
  <si>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</si>
  <si>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</si>
  <si>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</si>
  <si>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</si>
  <si>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</si>
  <si>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</si>
  <si>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</si>
  <si>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</si>
  <si>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</si>
  <si>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</si>
  <si>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</si>
  <si>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</si>
  <si>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</si>
  <si>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</si>
  <si>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</si>
  <si>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</si>
  <si>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</si>
  <si>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</si>
  <si>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</si>
  <si>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</si>
  <si>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</si>
  <si>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</si>
  <si>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</si>
  <si>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</si>
  <si>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</si>
  <si>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</si>
  <si>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</si>
  <si>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</si>
  <si>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</si>
  <si>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</si>
  <si>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</si>
  <si>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</si>
  <si>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</si>
  <si>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</si>
  <si>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</si>
  <si>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</si>
  <si>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</si>
  <si>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</si>
  <si>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</si>
  <si>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</si>
  <si>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</si>
  <si>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</si>
  <si>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</si>
  <si>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</si>
  <si>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</si>
  <si>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</si>
  <si>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</si>
  <si>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</si>
  <si>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</si>
  <si>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</si>
  <si>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</si>
  <si>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</si>
  <si>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</si>
  <si>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</si>
  <si>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</si>
  <si>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</si>
  <si>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</si>
  <si>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</si>
  <si>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</si>
  <si>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</si>
  <si>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</si>
  <si>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</si>
  <si>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</si>
  <si>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</si>
  <si>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</si>
  <si>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</si>
  <si>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</si>
  <si>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</si>
  <si>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</si>
  <si>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</si>
  <si>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</si>
  <si>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</si>
  <si>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</si>
  <si>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</si>
  <si>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</si>
  <si>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</si>
  <si>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</si>
  <si>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</si>
  <si>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</si>
  <si>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</si>
  <si>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</si>
  <si>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</si>
  <si>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</si>
  <si>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</si>
  <si>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</si>
  <si>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</si>
  <si>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</si>
  <si>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</si>
  <si>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</si>
  <si>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</si>
  <si>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</si>
  <si>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</si>
  <si>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</si>
  <si>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</si>
  <si>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</si>
  <si>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</si>
  <si>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</si>
  <si>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</si>
  <si>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</si>
  <si>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</si>
  <si>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</si>
  <si>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</si>
  <si>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</si>
  <si>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</si>
  <si>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</si>
  <si>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</si>
  <si>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</si>
  <si>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</si>
  <si>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</si>
  <si>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</si>
  <si>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</si>
  <si>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</si>
  <si>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</si>
  <si>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</si>
  <si>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</si>
  <si>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</si>
  <si>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</si>
  <si>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</si>
  <si>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</si>
  <si>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</si>
  <si>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</si>
  <si>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</si>
  <si>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</si>
  <si>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</si>
  <si>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</si>
  <si>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</si>
  <si>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</si>
  <si>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</si>
  <si>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</si>
  <si>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</si>
  <si>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</si>
  <si>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</si>
  <si>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</si>
  <si>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</si>
  <si>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</si>
  <si>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</si>
  <si>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</si>
  <si>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</si>
  <si>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</si>
  <si>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</si>
  <si>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</si>
  <si>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</si>
  <si>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</si>
  <si>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</si>
  <si>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</si>
  <si>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</si>
  <si>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</si>
  <si>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</si>
  <si>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</si>
  <si>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</si>
  <si>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</si>
  <si>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</si>
  <si>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</si>
  <si>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</si>
  <si>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</si>
  <si>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</si>
  <si>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</si>
  <si>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</si>
  <si>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</si>
  <si>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</si>
  <si>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</si>
  <si>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</si>
  <si>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</si>
  <si>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</si>
  <si>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</si>
  <si>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</si>
  <si>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</si>
  <si>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</si>
  <si>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</si>
  <si>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</si>
  <si>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</si>
  <si>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</si>
  <si>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</si>
  <si>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</si>
  <si>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</si>
  <si>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</si>
  <si>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</si>
  <si>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</si>
  <si>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</si>
  <si>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</si>
  <si>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</si>
  <si>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</si>
  <si>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</si>
  <si>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</si>
  <si>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</si>
  <si>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</si>
  <si>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</si>
  <si>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</si>
  <si>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</si>
  <si>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</si>
  <si>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</si>
  <si>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</si>
  <si>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</si>
  <si>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</si>
  <si>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</si>
  <si>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</si>
  <si>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</si>
  <si>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</si>
  <si>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</si>
  <si>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</si>
  <si>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</si>
  <si>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</si>
  <si>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</si>
  <si>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</si>
  <si>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</si>
  <si>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</si>
  <si>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</si>
  <si>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</si>
  <si>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</si>
  <si>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</si>
  <si>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</si>
  <si>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</si>
  <si>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</si>
  <si>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</si>
  <si>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</si>
  <si>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</si>
  <si>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</si>
  <si>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</si>
  <si>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</si>
  <si>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</si>
  <si>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</si>
  <si>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</si>
  <si>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</si>
  <si>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</si>
  <si>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</si>
  <si>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</si>
  <si>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</si>
  <si>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</si>
  <si>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</si>
  <si>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</si>
  <si>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</si>
  <si>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</si>
  <si>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</si>
  <si>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</si>
  <si>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</si>
  <si>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</si>
  <si>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</si>
  <si>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</si>
  <si>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</si>
  <si>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</si>
  <si>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</si>
  <si>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</si>
  <si>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</si>
  <si>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</si>
  <si>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</si>
  <si>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</si>
  <si>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</si>
  <si>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</si>
  <si>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</si>
  <si>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</si>
  <si>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</si>
  <si>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</si>
  <si>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</si>
  <si>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</si>
  <si>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</si>
  <si>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</si>
  <si>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</si>
  <si>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</si>
  <si>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</si>
  <si>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</si>
  <si>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</si>
  <si>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</si>
  <si>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</si>
  <si>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</si>
  <si>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</si>
  <si>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</si>
  <si>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</si>
  <si>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</si>
  <si>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</si>
  <si>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</si>
  <si>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</si>
  <si>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</si>
  <si>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</si>
  <si>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</si>
  <si>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</si>
  <si>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</si>
  <si>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</si>
  <si>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</si>
  <si>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</si>
  <si>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</si>
  <si>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</si>
  <si>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</si>
  <si>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</si>
  <si>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</si>
  <si>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</si>
  <si>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</si>
  <si>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</si>
  <si>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</si>
  <si>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</si>
  <si>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</si>
  <si>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</si>
  <si>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</si>
  <si>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</si>
  <si>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</si>
  <si>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</si>
  <si>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</si>
  <si>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</si>
  <si>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</si>
  <si>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</si>
  <si>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</si>
  <si>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</si>
  <si>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</si>
  <si>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</si>
  <si>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</si>
  <si>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</si>
  <si>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</si>
  <si>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</si>
  <si>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</si>
  <si>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</si>
  <si>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</si>
  <si>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</si>
  <si>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</si>
  <si>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</si>
  <si>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</si>
  <si>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</si>
  <si>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</si>
  <si>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</si>
  <si>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</si>
  <si>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</si>
  <si>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</si>
  <si>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</si>
  <si>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</si>
  <si>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</si>
  <si>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</si>
  <si>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</si>
  <si>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</si>
  <si>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</si>
  <si>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</si>
  <si>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</si>
  <si>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</si>
  <si>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</si>
  <si>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</si>
  <si>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</si>
  <si>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</si>
  <si>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</si>
  <si>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</si>
  <si>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</si>
  <si>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</si>
  <si>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</si>
  <si>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</si>
  <si>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</si>
  <si>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</si>
  <si>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</si>
  <si>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</si>
  <si>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</si>
  <si>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</si>
  <si>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</si>
  <si>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</si>
  <si>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</si>
  <si>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</si>
  <si>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</si>
  <si>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</si>
  <si>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</si>
  <si>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</si>
  <si>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</si>
  <si>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</si>
  <si>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</si>
  <si>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</si>
  <si>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</si>
  <si>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</si>
  <si>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</si>
  <si>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</si>
  <si>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</si>
  <si>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</si>
  <si>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</si>
  <si>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</si>
  <si>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</si>
  <si>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</si>
  <si>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</si>
  <si>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</si>
  <si>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</si>
  <si>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</si>
  <si>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</si>
  <si>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</si>
  <si>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</si>
  <si>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</si>
  <si>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</si>
  <si>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</si>
  <si>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</si>
  <si>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</si>
  <si>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</si>
  <si>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</si>
  <si>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</si>
  <si>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</si>
  <si>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</si>
  <si>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</si>
  <si>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</si>
  <si>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</si>
  <si>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</si>
  <si>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</si>
  <si>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</si>
  <si>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</si>
  <si>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</si>
  <si>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</si>
  <si>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</si>
  <si>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</si>
  <si>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</si>
  <si>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</si>
  <si>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</si>
  <si>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</si>
  <si>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</si>
  <si>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</si>
  <si>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</si>
  <si>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</si>
  <si>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</si>
  <si>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</si>
  <si>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</si>
  <si>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</si>
  <si>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</si>
  <si>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</si>
  <si>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</si>
  <si>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</si>
  <si>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</si>
  <si>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</si>
  <si>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</si>
  <si>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</si>
  <si>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</si>
  <si>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</si>
  <si>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</si>
  <si>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</si>
  <si>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</si>
  <si>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</si>
  <si>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</si>
  <si>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</si>
  <si>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</si>
  <si>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</si>
  <si>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</si>
  <si>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</si>
  <si>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</si>
  <si>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</si>
  <si>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</si>
  <si>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</si>
  <si>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</si>
  <si>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</si>
  <si>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</si>
  <si>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</si>
  <si>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</si>
  <si>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</si>
  <si>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</si>
  <si>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</si>
  <si>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</si>
  <si>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</si>
  <si>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</si>
  <si>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</si>
  <si>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</si>
  <si>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</si>
  <si>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</si>
  <si>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</si>
  <si>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</si>
  <si>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</si>
  <si>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</si>
  <si>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</si>
  <si>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</si>
  <si>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</si>
  <si>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</si>
  <si>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</si>
  <si>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</si>
  <si>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</si>
  <si>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</si>
  <si>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</si>
  <si>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</si>
  <si>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</si>
  <si>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</si>
  <si>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</si>
  <si>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</si>
  <si>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</si>
  <si>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</si>
  <si>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</si>
  <si>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</si>
  <si>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</si>
  <si>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</si>
  <si>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</si>
  <si>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</si>
  <si>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</si>
  <si>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</si>
  <si>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</si>
  <si>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</si>
  <si>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</si>
  <si>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</si>
  <si>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</si>
  <si>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</si>
  <si>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</si>
  <si>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</si>
  <si>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</si>
  <si>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</si>
  <si>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</si>
  <si>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</si>
  <si>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</si>
  <si>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</si>
  <si>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</si>
  <si>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</si>
  <si>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</si>
  <si>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</si>
  <si>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</si>
  <si>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</si>
  <si>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</si>
  <si>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</si>
  <si>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</si>
  <si>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</si>
  <si>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</si>
  <si>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</si>
  <si>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</si>
  <si>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</si>
  <si>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</si>
  <si>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</si>
  <si>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</si>
  <si>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</si>
  <si>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</si>
  <si>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</si>
  <si>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</si>
  <si>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</si>
  <si>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</si>
  <si>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</si>
  <si>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</si>
  <si>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</si>
  <si>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</si>
  <si>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</si>
  <si>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</si>
  <si>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</si>
  <si>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</si>
  <si>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</si>
  <si>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</si>
  <si>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</si>
  <si>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</si>
  <si>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</si>
  <si>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</si>
  <si>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</si>
  <si>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</si>
  <si>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</si>
  <si>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</si>
  <si>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</si>
  <si>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</si>
  <si>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</si>
  <si>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</si>
  <si>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</si>
  <si>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</si>
  <si>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</si>
  <si>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</si>
  <si>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</si>
  <si>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</si>
  <si>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</si>
  <si>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</si>
  <si>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</si>
  <si>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</si>
  <si>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</si>
  <si>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</si>
  <si>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</si>
  <si>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</si>
  <si>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</si>
  <si>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</si>
  <si>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</si>
  <si>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</si>
  <si>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</si>
  <si>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</si>
  <si>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</si>
  <si>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</si>
  <si>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</si>
  <si>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</si>
  <si>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</si>
  <si>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</si>
  <si>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</si>
  <si>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</si>
  <si>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</si>
  <si>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</si>
  <si>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</si>
  <si>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</si>
  <si>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</si>
  <si>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</si>
  <si>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</si>
  <si>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</si>
  <si>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</si>
  <si>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</si>
  <si>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</si>
  <si>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</si>
  <si>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</si>
  <si>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</si>
  <si>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</si>
  <si>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</si>
  <si>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</si>
  <si>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</si>
  <si>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</si>
  <si>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</si>
  <si>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</si>
  <si>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</si>
  <si>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</si>
  <si>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</si>
  <si>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</si>
  <si>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</si>
  <si>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</si>
  <si>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</si>
  <si>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</si>
  <si>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</si>
  <si>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</si>
  <si>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</si>
  <si>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</si>
  <si>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</si>
  <si>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</si>
  <si>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</si>
  <si>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</si>
  <si>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</si>
  <si>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</si>
  <si>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</si>
  <si>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</si>
  <si>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</si>
  <si>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</si>
  <si>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</si>
  <si>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</si>
  <si>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</si>
  <si>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</si>
  <si>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</si>
  <si>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</si>
  <si>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</si>
  <si>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</si>
  <si>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</si>
  <si>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</si>
  <si>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</si>
  <si>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</si>
  <si>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</si>
  <si>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</si>
  <si>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</si>
  <si>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</si>
  <si>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</si>
  <si>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</si>
  <si>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</si>
  <si>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</si>
  <si>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</si>
  <si>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</si>
  <si>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</si>
  <si>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</si>
  <si>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</si>
  <si>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</si>
  <si>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</si>
  <si>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</si>
  <si>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</si>
  <si>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</si>
  <si>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</si>
  <si>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</si>
  <si>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</si>
  <si>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</si>
  <si>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</si>
  <si>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</si>
  <si>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</si>
  <si>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</si>
  <si>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</si>
  <si>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</si>
  <si>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</si>
  <si>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</si>
  <si>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</si>
  <si>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</si>
  <si>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</si>
  <si>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</si>
  <si>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</si>
  <si>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</si>
  <si>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</si>
  <si>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</si>
  <si>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</si>
  <si>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</si>
  <si>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</si>
  <si>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</si>
  <si>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</si>
  <si>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</si>
  <si>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</si>
  <si>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</si>
  <si>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</si>
  <si>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</si>
  <si>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</si>
  <si>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</si>
  <si>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</si>
  <si>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</si>
  <si>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</si>
  <si>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</si>
  <si>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</si>
  <si>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</si>
  <si>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</si>
  <si>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</si>
  <si>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</si>
  <si>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</si>
  <si>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</si>
  <si>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</si>
  <si>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</si>
  <si>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</si>
  <si>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</si>
  <si>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</si>
  <si>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</si>
  <si>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</si>
  <si>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</si>
  <si>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</si>
  <si>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</si>
  <si>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</si>
  <si>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</si>
  <si>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</si>
  <si>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</si>
  <si>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</si>
  <si>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</si>
  <si>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</si>
  <si>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</si>
  <si>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</si>
  <si>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</si>
  <si>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</si>
  <si>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</si>
  <si>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</si>
  <si>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</si>
  <si>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</si>
  <si>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</si>
  <si>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</si>
  <si>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</si>
  <si>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</si>
  <si>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</si>
  <si>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</si>
  <si>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</si>
  <si>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</si>
  <si>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</si>
  <si>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</si>
  <si>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</si>
  <si>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</si>
  <si>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</si>
  <si>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</si>
  <si>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</si>
  <si>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</si>
  <si>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</si>
  <si>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</si>
  <si>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</si>
  <si>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</si>
  <si>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</si>
  <si>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</si>
  <si>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</si>
  <si>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</si>
  <si>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</si>
  <si>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</si>
  <si>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</si>
  <si>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</si>
  <si>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</si>
  <si>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</si>
  <si>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</si>
  <si>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</si>
  <si>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</si>
  <si>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</si>
  <si>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</si>
  <si>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</si>
  <si>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</si>
  <si>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</si>
  <si>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</si>
  <si>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</si>
  <si>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</si>
  <si>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</si>
  <si>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</si>
  <si>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</si>
  <si>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</si>
  <si>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</si>
  <si>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</si>
  <si>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</si>
  <si>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</si>
  <si>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</si>
  <si>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</si>
  <si>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</si>
  <si>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</si>
  <si>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</si>
  <si>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</si>
  <si>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</si>
  <si>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</si>
  <si>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</si>
  <si>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</si>
  <si>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</si>
  <si>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</si>
  <si>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</si>
  <si>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</si>
  <si>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</si>
  <si>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</si>
  <si>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</si>
  <si>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</si>
  <si>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</si>
  <si>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</si>
  <si>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</si>
  <si>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</si>
  <si>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</si>
  <si>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</si>
  <si>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</si>
  <si>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</si>
  <si>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</si>
  <si>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</si>
  <si>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</si>
  <si>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</si>
  <si>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</si>
  <si>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</si>
  <si>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</si>
  <si>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</si>
  <si>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</si>
  <si>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</si>
  <si>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</si>
  <si>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</si>
  <si>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</si>
  <si>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</si>
  <si>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</si>
  <si>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</si>
  <si>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</si>
  <si>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</si>
  <si>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</si>
  <si>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</si>
  <si>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</si>
  <si>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</si>
  <si>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</si>
  <si>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</si>
  <si>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</si>
  <si>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</si>
  <si>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</si>
  <si>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</si>
  <si>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</si>
  <si>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</si>
  <si>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</si>
  <si>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</si>
  <si>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</si>
  <si>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</si>
  <si>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</si>
  <si>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</si>
  <si>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</si>
  <si>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</si>
  <si>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</si>
  <si>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</si>
  <si>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</si>
  <si>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</si>
  <si>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</si>
  <si>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</si>
  <si>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</si>
  <si>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</si>
  <si>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</si>
  <si>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</si>
  <si>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</si>
  <si>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</si>
  <si>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</si>
  <si>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</si>
  <si>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</si>
  <si>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</si>
  <si>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</si>
  <si>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</si>
  <si>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</si>
  <si>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</si>
  <si>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</si>
  <si>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</si>
  <si>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</si>
  <si>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</si>
  <si>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</si>
  <si>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</si>
  <si>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</si>
  <si>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</si>
  <si>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</si>
  <si>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</si>
  <si>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</si>
  <si>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</si>
  <si>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</si>
  <si>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</si>
  <si>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</si>
  <si>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</si>
  <si>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</si>
  <si>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</si>
  <si>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</si>
  <si>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</si>
  <si>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</si>
  <si>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</si>
  <si>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</si>
  <si>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</si>
  <si>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</si>
  <si>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</si>
  <si>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</si>
  <si>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</si>
  <si>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</si>
  <si>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</si>
  <si>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</si>
  <si>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</si>
  <si>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</si>
  <si>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</si>
  <si>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</si>
  <si>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</si>
  <si>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</si>
  <si>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</si>
  <si>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</si>
  <si>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</si>
  <si>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</si>
  <si>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</si>
  <si>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</si>
  <si>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</si>
  <si>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</si>
  <si>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</si>
  <si>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</si>
  <si>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</si>
  <si>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</si>
  <si>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</si>
  <si>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</si>
  <si>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</si>
  <si>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</si>
  <si>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</si>
  <si>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</si>
  <si>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</si>
  <si>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</si>
  <si>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</si>
  <si>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</si>
  <si>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</si>
  <si>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</si>
  <si>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</si>
  <si>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</si>
  <si>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</si>
  <si>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</si>
  <si>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</si>
  <si>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</si>
  <si>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</si>
  <si>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</si>
  <si>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</si>
  <si>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</si>
  <si>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</si>
  <si>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</si>
  <si>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</si>
  <si>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</si>
  <si>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</si>
  <si>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</si>
  <si>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</si>
  <si>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</si>
  <si>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</si>
  <si>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</si>
  <si>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</si>
  <si>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</si>
  <si>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</si>
  <si>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</si>
  <si>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</si>
  <si>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</si>
  <si>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</si>
  <si>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</si>
  <si>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</si>
  <si>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</si>
  <si>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</si>
  <si>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</si>
  <si>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</si>
  <si>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</si>
  <si>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</si>
  <si>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</si>
  <si>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</si>
  <si>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</si>
  <si>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</si>
  <si>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</si>
  <si>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</si>
  <si>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</si>
  <si>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</si>
  <si>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</si>
  <si>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</si>
  <si>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</si>
  <si>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</si>
  <si>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</si>
  <si>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</si>
  <si>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</si>
  <si>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</si>
  <si>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</si>
  <si>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</si>
  <si>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</si>
  <si>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</si>
  <si>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</si>
  <si>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</si>
  <si>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</si>
  <si>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</si>
  <si>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</si>
  <si>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</si>
  <si>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</si>
  <si>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</si>
  <si>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</si>
  <si>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</si>
  <si>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</si>
  <si>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</si>
  <si>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</si>
  <si>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</si>
  <si>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</si>
  <si>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</si>
  <si>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</si>
  <si>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</si>
  <si>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</si>
  <si>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</si>
  <si>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</si>
  <si>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</si>
  <si>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</si>
  <si>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</si>
  <si>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</si>
  <si>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</si>
  <si>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</si>
  <si>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</si>
  <si>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</si>
  <si>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</si>
  <si>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</si>
  <si>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</si>
  <si>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</si>
  <si>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</si>
  <si>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</si>
  <si>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</si>
  <si>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</si>
  <si>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</si>
  <si>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</si>
  <si>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</si>
  <si>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</si>
  <si>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</si>
  <si>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</si>
  <si>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</si>
  <si>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</si>
  <si>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</si>
  <si>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</si>
  <si>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</si>
  <si>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</si>
  <si>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</si>
  <si>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</si>
  <si>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</si>
  <si>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</si>
  <si>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</si>
  <si>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</si>
  <si>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</si>
  <si>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</si>
  <si>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</si>
  <si>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</si>
  <si>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</si>
  <si>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</si>
  <si>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</si>
  <si>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</si>
  <si>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</si>
  <si>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</si>
  <si>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</si>
  <si>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</si>
  <si>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</si>
  <si>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</si>
  <si>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</si>
  <si>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</si>
  <si>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</si>
  <si>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</si>
  <si>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</si>
  <si>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</si>
  <si>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</si>
  <si>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</si>
  <si>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</si>
  <si>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</si>
  <si>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</si>
  <si>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</si>
  <si>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</si>
  <si>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</si>
  <si>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</si>
  <si>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</si>
  <si>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</si>
  <si>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</si>
  <si>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</si>
  <si>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</si>
  <si>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</si>
  <si>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</si>
  <si>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</si>
  <si>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</si>
  <si>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</si>
  <si>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</si>
  <si>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</si>
  <si>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</si>
  <si>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</si>
  <si>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</si>
  <si>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</si>
  <si>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</si>
  <si>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</si>
  <si>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</si>
  <si>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</si>
  <si>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</si>
  <si>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</si>
  <si>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</si>
  <si>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</si>
  <si>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</si>
  <si>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</si>
  <si>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</si>
  <si>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</si>
  <si>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</si>
  <si>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</si>
  <si>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</si>
  <si>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</si>
  <si>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</si>
  <si>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</si>
  <si>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</si>
  <si>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</si>
  <si>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</si>
  <si>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</si>
  <si>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</si>
  <si>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</si>
  <si>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</si>
  <si>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</si>
  <si>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</si>
  <si>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</si>
  <si>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</si>
  <si>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</si>
  <si>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</si>
  <si>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</si>
  <si>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</si>
  <si>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</si>
  <si>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</si>
  <si>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</si>
  <si>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</si>
  <si>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</si>
  <si>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</si>
  <si>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</si>
  <si>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</si>
  <si>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</si>
  <si>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</si>
  <si>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</si>
  <si>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</si>
  <si>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</si>
  <si>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</si>
  <si>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</si>
  <si>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</si>
  <si>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</si>
  <si>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</si>
  <si>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</si>
  <si>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</si>
  <si>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</si>
  <si>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</si>
  <si>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</si>
  <si>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</si>
  <si>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</si>
  <si>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</si>
  <si>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</si>
  <si>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</si>
  <si>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</si>
  <si>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</si>
  <si>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</si>
  <si>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</si>
  <si>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</si>
  <si>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</si>
  <si>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</si>
  <si>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</si>
  <si>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</si>
  <si>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</si>
  <si>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</si>
  <si>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</si>
  <si>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</si>
  <si>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</si>
  <si>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</si>
  <si>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</si>
  <si>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</si>
  <si>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</si>
  <si>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</si>
  <si>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</si>
  <si>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</si>
  <si>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</si>
  <si>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</si>
  <si>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</si>
  <si>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</si>
  <si>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</si>
  <si>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</si>
  <si>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</si>
  <si>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</si>
  <si>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</si>
  <si>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</si>
  <si>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</si>
  <si>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</si>
  <si>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</si>
  <si>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</si>
  <si>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</si>
  <si>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</si>
  <si>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</si>
  <si>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</si>
  <si>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</si>
  <si>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</si>
  <si>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</si>
  <si>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</si>
  <si>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</si>
  <si>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</si>
  <si>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</si>
  <si>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</si>
  <si>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</si>
  <si>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</si>
  <si>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</si>
  <si>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</si>
  <si>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</si>
  <si>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</si>
  <si>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</si>
  <si>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</si>
  <si>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</si>
  <si>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</si>
  <si>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</si>
  <si>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</si>
  <si>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</si>
  <si>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</si>
  <si>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</si>
  <si>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</si>
  <si>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</si>
  <si>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</si>
  <si>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</si>
  <si>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</si>
  <si>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</si>
  <si>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</si>
  <si>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</si>
  <si>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</si>
  <si>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</si>
  <si>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</si>
  <si>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</si>
  <si>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</si>
  <si>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</si>
  <si>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</si>
  <si>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</si>
  <si>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</si>
  <si>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</si>
  <si>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</si>
  <si>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</si>
  <si>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</si>
  <si>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</si>
  <si>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</si>
  <si>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</si>
  <si>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</si>
  <si>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</si>
  <si>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</si>
  <si>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</si>
  <si>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</si>
  <si>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</si>
  <si>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</si>
  <si>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</si>
  <si>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</si>
  <si>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</si>
  <si>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</si>
  <si>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</si>
  <si>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</si>
  <si>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</si>
  <si>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</si>
  <si>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</si>
  <si>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</si>
  <si>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</si>
  <si>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</si>
  <si>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</si>
  <si>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</si>
  <si>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</si>
  <si>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</si>
  <si>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</si>
  <si>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</si>
  <si>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</si>
  <si>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</si>
  <si>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</si>
  <si>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</si>
  <si>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</si>
  <si>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</si>
  <si>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</si>
  <si>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</si>
  <si>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</si>
  <si>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</si>
  <si>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</si>
  <si>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</si>
  <si>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</si>
  <si>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</si>
  <si>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</si>
  <si>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</si>
  <si>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</si>
  <si>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</si>
  <si>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</si>
  <si>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</si>
  <si>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</si>
  <si>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</si>
  <si>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</si>
  <si>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</si>
  <si>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</si>
  <si>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</si>
  <si>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</si>
  <si>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</si>
  <si>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</si>
  <si>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</si>
  <si>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</si>
  <si>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</si>
  <si>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</si>
  <si>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</si>
  <si>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</si>
  <si>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</si>
  <si>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</si>
  <si>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</si>
  <si>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</si>
  <si>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</si>
  <si>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</si>
  <si>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</si>
  <si>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</si>
  <si>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</si>
  <si>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</si>
  <si>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</si>
  <si>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</si>
  <si>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</si>
  <si>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</si>
  <si>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</si>
  <si>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</si>
  <si>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</si>
  <si>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</si>
  <si>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</si>
  <si>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</si>
  <si>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</si>
  <si>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</si>
  <si>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</si>
  <si>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</si>
  <si>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</si>
  <si>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</si>
  <si>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</si>
  <si>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</si>
  <si>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</si>
  <si>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</si>
  <si>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</si>
  <si>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</si>
  <si>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</si>
  <si>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</si>
  <si>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</si>
  <si>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</si>
  <si>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</si>
  <si>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</si>
  <si>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</si>
  <si>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</si>
  <si>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</si>
  <si>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</si>
  <si>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</si>
  <si>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</si>
  <si>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</si>
  <si>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</si>
  <si>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</si>
  <si>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</si>
  <si>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</si>
  <si>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</si>
  <si>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</si>
  <si>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</si>
  <si>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</si>
  <si>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</si>
  <si>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</si>
  <si>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</si>
  <si>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</si>
  <si>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</si>
  <si>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</si>
  <si>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</si>
  <si>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</si>
  <si>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</si>
  <si>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</si>
  <si>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</si>
  <si>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</si>
  <si>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</si>
  <si>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</si>
  <si>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</si>
  <si>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</si>
  <si>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</si>
  <si>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</si>
  <si>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</si>
  <si>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</si>
  <si>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</si>
  <si>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</si>
  <si>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</si>
  <si>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</si>
  <si>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</si>
  <si>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</si>
  <si>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</si>
  <si>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</si>
  <si>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</si>
  <si>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</si>
  <si>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</si>
  <si>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</si>
  <si>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</si>
  <si>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</si>
  <si>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</si>
  <si>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</si>
  <si>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</si>
  <si>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</si>
  <si>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</si>
  <si>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</si>
  <si>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</si>
  <si>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</si>
  <si>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</si>
  <si>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</si>
  <si>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</si>
  <si>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</si>
  <si>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</si>
  <si>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</si>
  <si>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</si>
  <si>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</si>
  <si>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</si>
  <si>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</si>
  <si>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</si>
  <si>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</si>
  <si>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</si>
  <si>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</si>
  <si>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</si>
  <si>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</si>
  <si>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</si>
  <si>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</si>
  <si>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</si>
  <si>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</si>
  <si>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</si>
  <si>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</si>
  <si>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</si>
  <si>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</si>
  <si>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</si>
  <si>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</si>
  <si>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</si>
  <si>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</si>
  <si>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</si>
  <si>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</si>
  <si>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</si>
  <si>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</si>
  <si>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</si>
  <si>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</si>
  <si>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</si>
  <si>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</si>
  <si>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</si>
  <si>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</si>
  <si>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</si>
  <si>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</si>
  <si>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</si>
  <si>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</si>
  <si>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</si>
  <si>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</si>
  <si>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</si>
  <si>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</si>
  <si>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</si>
  <si>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</si>
  <si>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</si>
  <si>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</si>
  <si>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</si>
  <si>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</si>
  <si>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</si>
  <si>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</si>
  <si>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</si>
  <si>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</si>
  <si>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</si>
  <si>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</si>
  <si>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</si>
  <si>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</si>
  <si>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</si>
  <si>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</si>
  <si>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</si>
  <si>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</si>
  <si>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</si>
  <si>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</si>
  <si>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</si>
  <si>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</si>
  <si>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</si>
  <si>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</si>
  <si>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</si>
  <si>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</si>
  <si>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</si>
  <si>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</si>
  <si>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</si>
  <si>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</si>
  <si>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</si>
  <si>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</si>
  <si>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</si>
  <si>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</si>
  <si>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</si>
  <si>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</si>
  <si>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</si>
  <si>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</si>
  <si>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</si>
  <si>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</si>
  <si>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</si>
  <si>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</si>
  <si>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</si>
  <si>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</si>
  <si>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</si>
  <si>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</si>
  <si>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</si>
  <si>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</si>
  <si>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</si>
  <si>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</si>
  <si>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</si>
  <si>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</si>
  <si>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</si>
  <si>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</si>
  <si>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</si>
  <si>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</si>
  <si>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</si>
  <si>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</si>
  <si>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</si>
  <si>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</si>
  <si>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</si>
  <si>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</si>
  <si>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</si>
  <si>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</si>
  <si>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</si>
  <si>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</si>
  <si>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</si>
  <si>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</si>
  <si>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</si>
  <si>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</si>
  <si>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</si>
  <si>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</si>
  <si>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</si>
  <si>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</si>
  <si>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</si>
  <si>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</si>
  <si>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</si>
  <si>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</si>
  <si>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</si>
  <si>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</si>
  <si>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</si>
  <si>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</si>
  <si>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</si>
  <si>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</si>
  <si>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</si>
  <si>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</si>
  <si>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</si>
  <si>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</si>
  <si>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</si>
  <si>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</si>
  <si>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</si>
  <si>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</si>
  <si>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</si>
  <si>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</si>
  <si>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</si>
  <si>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</si>
  <si>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</si>
  <si>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</si>
  <si>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</si>
  <si>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</si>
  <si>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</si>
  <si>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</si>
  <si>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</si>
  <si>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</si>
  <si>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</si>
  <si>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</si>
  <si>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</si>
  <si>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</si>
  <si>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</si>
  <si>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</si>
  <si>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</si>
  <si>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</si>
  <si>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</si>
  <si>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</si>
  <si>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</si>
  <si>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</si>
  <si>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</si>
  <si>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</si>
  <si>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</si>
  <si>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</si>
  <si>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</si>
  <si>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</si>
  <si>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</si>
  <si>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</si>
  <si>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</si>
  <si>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</si>
  <si>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</si>
  <si>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</si>
  <si>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</si>
  <si>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</si>
  <si>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</si>
  <si>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</si>
  <si>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</si>
  <si>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</si>
  <si>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</si>
  <si>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</si>
  <si>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</si>
  <si>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</si>
  <si>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</si>
  <si>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</si>
  <si>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</si>
  <si>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</si>
  <si>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</si>
  <si>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</si>
  <si>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</si>
  <si>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</si>
  <si>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</si>
  <si>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</si>
  <si>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</si>
  <si>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</si>
  <si>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</si>
  <si>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</si>
  <si>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</si>
  <si>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</si>
  <si>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</si>
  <si>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</si>
  <si>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</si>
  <si>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</si>
  <si>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</si>
  <si>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</si>
  <si>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</si>
  <si>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</si>
  <si>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</si>
  <si>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</si>
  <si>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</si>
  <si>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</si>
  <si>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</si>
  <si>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</si>
  <si>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</si>
  <si>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</si>
  <si>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</si>
  <si>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</si>
  <si>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</si>
  <si>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</si>
  <si>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</si>
  <si>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</si>
  <si>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</si>
  <si>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</si>
  <si>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</si>
  <si>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</si>
  <si>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</si>
  <si>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</si>
  <si>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</si>
  <si>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</si>
  <si>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</si>
  <si>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</si>
  <si>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</si>
  <si>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</si>
  <si>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</si>
  <si>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</si>
  <si>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</si>
  <si>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</si>
  <si>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</si>
  <si>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</si>
  <si>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</si>
  <si>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</si>
  <si>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</si>
  <si>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</si>
  <si>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</si>
  <si>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</si>
  <si>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</si>
  <si>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</si>
  <si>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</si>
  <si>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</si>
  <si>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</si>
  <si>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</si>
  <si>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</si>
  <si>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</si>
  <si>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</si>
  <si>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</si>
  <si>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</si>
  <si>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</si>
  <si>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</si>
  <si>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</si>
  <si>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</si>
  <si>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</si>
  <si>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</si>
  <si>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</si>
  <si>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</si>
  <si>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</si>
  <si>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</si>
  <si>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</si>
  <si>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</si>
  <si>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</si>
  <si>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</si>
  <si>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</si>
  <si>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</si>
  <si>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</si>
  <si>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</si>
  <si>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</si>
  <si>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</si>
  <si>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</si>
  <si>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</si>
  <si>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</si>
  <si>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</si>
  <si>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</si>
  <si>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</si>
  <si>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</si>
  <si>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</si>
  <si>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</si>
  <si>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</si>
  <si>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</si>
  <si>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</si>
  <si>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</si>
  <si>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</si>
  <si>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</si>
  <si>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</si>
  <si>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</si>
  <si>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</si>
  <si>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</si>
  <si>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</si>
  <si>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</si>
  <si>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</si>
  <si>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</si>
  <si>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</si>
  <si>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</si>
  <si>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</si>
  <si>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</si>
  <si>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</si>
  <si>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</si>
  <si>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</si>
  <si>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</si>
  <si>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</si>
  <si>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</si>
  <si>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</si>
  <si>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</si>
  <si>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</si>
  <si>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</si>
  <si>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</si>
  <si>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</si>
  <si>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</si>
  <si>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</si>
  <si>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</si>
  <si>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</si>
  <si>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</si>
  <si>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</si>
  <si>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</si>
  <si>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</si>
  <si>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</si>
  <si>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</si>
  <si>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</si>
  <si>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</si>
  <si>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</si>
  <si>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</si>
  <si>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</si>
  <si>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</si>
  <si>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</si>
  <si>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</si>
  <si>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</si>
  <si>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</si>
  <si>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</si>
  <si>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</si>
  <si>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</si>
  <si>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</si>
  <si>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</si>
  <si>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</si>
  <si>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</si>
  <si>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</si>
  <si>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</si>
  <si>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</si>
  <si>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</si>
  <si>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</si>
  <si>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</si>
  <si>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</si>
  <si>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</si>
  <si>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</si>
  <si>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</si>
  <si>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</si>
  <si>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</si>
  <si>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</si>
  <si>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</si>
  <si>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</si>
  <si>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</si>
  <si>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</si>
  <si>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</si>
  <si>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</si>
  <si>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</si>
  <si>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</si>
  <si>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</si>
  <si>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</si>
  <si>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</si>
  <si>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</si>
  <si>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</si>
  <si>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</si>
  <si>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</si>
  <si>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</si>
  <si>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</si>
  <si>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</si>
  <si>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</si>
  <si>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</si>
  <si>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</si>
  <si>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</si>
  <si>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</si>
  <si>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</si>
  <si>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</si>
  <si>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</si>
  <si>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</si>
  <si>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</si>
  <si>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</si>
  <si>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</si>
  <si>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</si>
  <si>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</si>
  <si>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</si>
  <si>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</si>
  <si>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</si>
  <si>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</si>
  <si>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</si>
  <si>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</si>
  <si>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</si>
  <si>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</si>
  <si>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</si>
  <si>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</si>
  <si>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</si>
  <si>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</si>
  <si>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</si>
  <si>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</si>
  <si>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</si>
  <si>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</si>
  <si>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</si>
  <si>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</si>
  <si>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</si>
  <si>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</si>
  <si>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</si>
  <si>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</si>
  <si>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</si>
  <si>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</si>
  <si>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</si>
  <si>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</si>
  <si>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</si>
  <si>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</si>
  <si>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</si>
  <si>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</si>
  <si>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</si>
  <si>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</si>
  <si>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</si>
  <si>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</si>
  <si>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</si>
  <si>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</si>
  <si>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</si>
  <si>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</si>
  <si>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</si>
  <si>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</si>
  <si>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</si>
  <si>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</si>
  <si>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</si>
  <si>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</si>
  <si>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</si>
  <si>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</si>
  <si>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</si>
  <si>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</si>
  <si>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</si>
  <si>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</si>
  <si>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</si>
  <si>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</si>
  <si>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</si>
  <si>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</si>
  <si>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</si>
  <si>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</si>
  <si>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</si>
  <si>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</si>
  <si>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</si>
  <si>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</si>
  <si>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</si>
  <si>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</si>
  <si>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</si>
  <si>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</si>
  <si>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</si>
  <si>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</si>
  <si>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</si>
  <si>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</si>
  <si>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</si>
  <si>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</si>
  <si>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</si>
  <si>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</si>
  <si>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</si>
  <si>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</si>
  <si>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</si>
  <si>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</si>
  <si>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</si>
  <si>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</si>
  <si>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</si>
  <si>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</si>
  <si>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</si>
  <si>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</si>
  <si>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</si>
  <si>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</si>
  <si>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</si>
  <si>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</si>
  <si>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</si>
  <si>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</si>
  <si>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</si>
  <si>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</si>
  <si>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</si>
  <si>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</si>
  <si>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</si>
  <si>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</si>
  <si>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</si>
  <si>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</si>
  <si>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</si>
  <si>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</si>
  <si>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</si>
  <si>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</si>
  <si>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</si>
  <si>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</si>
  <si>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</si>
  <si>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</si>
  <si>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</si>
  <si>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</si>
  <si>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</si>
  <si>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</si>
  <si>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</si>
  <si>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</si>
  <si>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</si>
  <si>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</si>
  <si>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</si>
  <si>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</si>
  <si>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</si>
  <si>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</si>
  <si>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</si>
  <si>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</si>
  <si>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</si>
  <si>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</si>
  <si>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</si>
  <si>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</si>
  <si>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</si>
  <si>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</si>
  <si>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</si>
  <si>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</si>
  <si>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</si>
  <si>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</si>
  <si>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</si>
  <si>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</si>
  <si>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</si>
  <si>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</si>
  <si>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</si>
  <si>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</si>
  <si>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</si>
  <si>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</si>
  <si>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</si>
  <si>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</si>
  <si>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</si>
  <si>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</si>
  <si>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</si>
  <si>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</si>
  <si>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</si>
  <si>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</si>
  <si>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</si>
  <si>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</si>
  <si>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</si>
  <si>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</si>
  <si>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</si>
  <si>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</si>
  <si>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</si>
  <si>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</si>
  <si>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</si>
  <si>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</si>
  <si>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</si>
  <si>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</si>
  <si>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</si>
  <si>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</si>
  <si>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</si>
  <si>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</si>
  <si>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</si>
  <si>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</si>
  <si>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</si>
  <si>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</si>
  <si>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</si>
  <si>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</si>
  <si>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</si>
  <si>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</si>
  <si>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</si>
  <si>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</si>
  <si>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</si>
  <si>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</si>
  <si>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</si>
  <si>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</si>
  <si>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</si>
  <si>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</si>
  <si>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</si>
  <si>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</si>
  <si>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</si>
  <si>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</si>
  <si>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</si>
  <si>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</si>
  <si>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</si>
  <si>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</si>
  <si>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</si>
  <si>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</si>
  <si>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</si>
  <si>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</si>
  <si>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</si>
  <si>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</si>
  <si>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</si>
  <si>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</si>
  <si>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</si>
  <si>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</si>
  <si>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</si>
  <si>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</si>
  <si>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</si>
  <si>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</si>
  <si>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</si>
  <si>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</si>
  <si>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</si>
  <si>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</si>
  <si>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</si>
  <si>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</si>
  <si>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</si>
  <si>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</si>
  <si>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</si>
  <si>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</si>
  <si>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</si>
  <si>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</si>
  <si>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</si>
  <si>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</si>
  <si>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</si>
  <si>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</si>
  <si>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</si>
  <si>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</si>
  <si>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</si>
  <si>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</si>
  <si>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</si>
  <si>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</si>
  <si>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</si>
  <si>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</si>
  <si>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</si>
  <si>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</si>
  <si>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</si>
  <si>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</si>
  <si>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</si>
  <si>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</si>
  <si>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</si>
  <si>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</si>
  <si>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</si>
  <si>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</si>
  <si>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</si>
  <si>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</si>
  <si>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</si>
  <si>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</si>
  <si>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</si>
  <si>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</si>
  <si>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</si>
  <si>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</si>
  <si>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</si>
  <si>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</si>
  <si>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</si>
  <si>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</si>
  <si>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</si>
  <si>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</si>
  <si>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</si>
  <si>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</si>
  <si>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</si>
  <si>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</si>
  <si>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</si>
  <si>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</si>
  <si>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</si>
  <si>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</si>
  <si>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</si>
  <si>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</si>
  <si>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</si>
  <si>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</si>
  <si>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</si>
  <si>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</si>
  <si>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</si>
  <si>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</si>
  <si>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</si>
  <si>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</si>
  <si>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</si>
  <si>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</si>
  <si>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</si>
  <si>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</si>
  <si>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</si>
  <si>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</si>
  <si>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</si>
  <si>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</si>
  <si>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</si>
  <si>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</si>
  <si>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</si>
  <si>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</si>
  <si>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</si>
  <si>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</si>
  <si>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</si>
  <si>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</si>
  <si>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</si>
  <si>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</si>
  <si>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</si>
  <si>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</si>
  <si>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</si>
  <si>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</si>
  <si>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</si>
  <si>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</si>
  <si>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</si>
  <si>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</si>
  <si>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</si>
  <si>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</si>
  <si>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</si>
  <si>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</si>
  <si>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</si>
  <si>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</si>
  <si>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</si>
  <si>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</si>
  <si>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</si>
  <si>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</si>
  <si>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</si>
  <si>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</si>
  <si>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</si>
  <si>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</si>
  <si>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</si>
  <si>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</si>
  <si>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</si>
  <si>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</si>
  <si>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</si>
  <si>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</si>
  <si>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</si>
  <si>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</si>
  <si>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</si>
  <si>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</si>
  <si>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</si>
  <si>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</si>
  <si>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</si>
  <si>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</si>
  <si>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</si>
  <si>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</si>
  <si>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</si>
  <si>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</si>
  <si>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</si>
  <si>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</si>
  <si>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</si>
  <si>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</si>
  <si>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</si>
  <si>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</si>
  <si>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</si>
  <si>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</si>
  <si>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</si>
  <si>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</si>
  <si>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</si>
  <si>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</si>
  <si>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</si>
  <si>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</si>
  <si>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</si>
  <si>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</si>
  <si>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</si>
  <si>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</si>
  <si>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</si>
  <si>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</si>
  <si>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</si>
  <si>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</si>
  <si>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</si>
  <si>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</si>
  <si>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</si>
  <si>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</si>
  <si>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</si>
  <si>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</si>
  <si>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</si>
  <si>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</si>
  <si>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</si>
  <si>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</si>
  <si>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</si>
  <si>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</si>
  <si>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</si>
  <si>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</si>
  <si>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</si>
  <si>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</si>
  <si>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</si>
  <si>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</si>
  <si>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</si>
  <si>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</si>
  <si>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</si>
  <si>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</si>
  <si>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</si>
  <si>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</si>
  <si>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</si>
  <si>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</si>
  <si>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</si>
  <si>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</si>
  <si>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</si>
  <si>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</si>
  <si>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</si>
  <si>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</si>
  <si>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</si>
  <si>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</si>
  <si>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</si>
  <si>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</si>
  <si>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</si>
  <si>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</si>
  <si>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</si>
  <si>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</si>
  <si>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</si>
  <si>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</si>
  <si>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</si>
  <si>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</si>
  <si>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</si>
  <si>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</si>
  <si>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</si>
  <si>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</si>
  <si>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</si>
  <si>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</si>
  <si>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</si>
  <si>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</si>
  <si>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</si>
  <si>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</si>
  <si>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</si>
  <si>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</si>
  <si>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</si>
  <si>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</si>
  <si>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</si>
  <si>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</si>
  <si>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</si>
  <si>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</si>
  <si>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</si>
  <si>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</si>
  <si>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</si>
  <si>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</si>
  <si>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</si>
  <si>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</si>
  <si>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</si>
  <si>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</si>
  <si>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</si>
  <si>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</si>
  <si>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</si>
  <si>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</si>
  <si>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</si>
  <si>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</si>
  <si>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</si>
  <si>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</si>
  <si>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</si>
  <si>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</si>
  <si>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</si>
  <si>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</si>
  <si>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</si>
  <si>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</si>
  <si>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</si>
  <si>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</si>
  <si>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</si>
  <si>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</si>
  <si>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</si>
  <si>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</si>
  <si>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</si>
  <si>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</si>
  <si>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</si>
  <si>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</si>
  <si>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</si>
  <si>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</si>
  <si>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</si>
  <si>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</si>
  <si>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</si>
  <si>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</si>
  <si>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</si>
  <si>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</si>
  <si>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</si>
  <si>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</si>
  <si>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</si>
  <si>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</si>
  <si>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</si>
  <si>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</si>
  <si>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</si>
  <si>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</si>
  <si>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</si>
  <si>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</si>
  <si>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</si>
  <si>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</si>
  <si>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</si>
  <si>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</si>
  <si>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</si>
  <si>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</si>
  <si>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</si>
  <si>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</si>
  <si>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</si>
  <si>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</si>
  <si>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</si>
  <si>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</si>
  <si>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</si>
  <si>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</si>
  <si>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</si>
  <si>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</si>
  <si>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</si>
  <si>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</si>
  <si>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</si>
  <si>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</si>
  <si>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</si>
  <si>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</si>
  <si>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</si>
  <si>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</si>
  <si>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</si>
  <si>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</si>
  <si>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</si>
  <si>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</si>
  <si>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</si>
  <si>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</si>
  <si>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</si>
  <si>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</si>
  <si>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</si>
  <si>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</si>
  <si>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</si>
  <si>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</si>
  <si>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</si>
  <si>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</si>
  <si>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</si>
  <si>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</si>
  <si>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</si>
  <si>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</si>
  <si>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</si>
  <si>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</si>
  <si>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</si>
  <si>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</si>
  <si>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</si>
  <si>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</si>
  <si>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</si>
  <si>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</si>
  <si>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</si>
  <si>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</si>
  <si>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</si>
  <si>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</si>
  <si>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</si>
  <si>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</si>
  <si>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</si>
  <si>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</si>
  <si>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</si>
  <si>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</si>
  <si>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</si>
  <si>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</si>
  <si>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</si>
  <si>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</si>
  <si>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</si>
  <si>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</si>
  <si>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</si>
  <si>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</si>
  <si>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</si>
  <si>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</si>
  <si>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</si>
  <si>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</si>
  <si>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</si>
  <si>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</si>
  <si>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</si>
  <si>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</si>
  <si>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</si>
  <si>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</si>
  <si>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</si>
  <si>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</si>
  <si>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</si>
  <si>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</si>
  <si>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</si>
  <si>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</si>
  <si>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</si>
  <si>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</si>
  <si>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</si>
  <si>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</si>
  <si>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</si>
  <si>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</si>
  <si>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</si>
  <si>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</si>
  <si>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</si>
  <si>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</si>
  <si>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</si>
  <si>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</si>
  <si>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</si>
  <si>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</si>
  <si>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</si>
  <si>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</si>
  <si>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</si>
  <si>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</si>
  <si>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</si>
  <si>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</si>
  <si>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</si>
  <si>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</si>
  <si>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</si>
  <si>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</si>
  <si>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</si>
  <si>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</si>
  <si>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</si>
  <si>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</si>
  <si>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</si>
  <si>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</si>
  <si>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</si>
  <si>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</si>
  <si>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</si>
  <si>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</si>
  <si>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</si>
  <si>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</si>
  <si>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</si>
  <si>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</si>
  <si>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</si>
  <si>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</si>
  <si>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</si>
  <si>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</si>
  <si>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</si>
  <si>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</si>
  <si>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</si>
  <si>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</si>
  <si>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</si>
  <si>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</si>
  <si>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</si>
  <si>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</si>
  <si>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</si>
  <si>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</si>
  <si>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</si>
  <si>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</si>
  <si>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</si>
  <si>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</si>
  <si>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</si>
  <si>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</si>
  <si>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</si>
  <si>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</si>
  <si>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</si>
  <si>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</si>
  <si>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</si>
  <si>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</si>
  <si>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</si>
  <si>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</si>
  <si>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</si>
  <si>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</si>
  <si>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</si>
  <si>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</si>
  <si>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</si>
  <si>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</si>
  <si>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</si>
  <si>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</si>
  <si>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</si>
  <si>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</si>
  <si>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</si>
  <si>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</si>
  <si>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</si>
  <si>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</si>
  <si>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</si>
  <si>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</si>
  <si>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</si>
  <si>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</si>
  <si>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</si>
  <si>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</si>
  <si>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</si>
  <si>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</si>
  <si>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</si>
  <si>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</si>
  <si>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</si>
  <si>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</si>
  <si>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</si>
  <si>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</si>
  <si>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</si>
  <si>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</si>
  <si>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</si>
  <si>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</si>
  <si>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</si>
  <si>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</si>
  <si>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</si>
  <si>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</si>
  <si>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</si>
  <si>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</si>
  <si>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</si>
  <si>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</si>
  <si>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</si>
  <si>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</si>
  <si>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</si>
  <si>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</si>
  <si>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</si>
  <si>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</si>
  <si>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</si>
  <si>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</si>
  <si>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</si>
  <si>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</si>
  <si>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</si>
  <si>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</si>
  <si>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</si>
  <si>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</si>
  <si>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</si>
  <si>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</si>
  <si>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</si>
  <si>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</si>
  <si>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</si>
  <si>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</si>
  <si>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</si>
  <si>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</si>
  <si>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</si>
  <si>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</si>
  <si>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</si>
  <si>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</si>
  <si>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</si>
  <si>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</si>
  <si>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</si>
  <si>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</si>
  <si>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</si>
  <si>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</si>
  <si>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</si>
  <si>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</si>
  <si>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</si>
  <si>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</si>
  <si>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</si>
  <si>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</si>
  <si>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</si>
  <si>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</si>
  <si>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</si>
  <si>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</si>
  <si>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</si>
  <si>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</si>
  <si>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</si>
  <si>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</si>
  <si>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</si>
  <si>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</si>
  <si>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</si>
  <si>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</si>
  <si>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</si>
  <si>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</si>
  <si>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</si>
  <si>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</si>
  <si>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</si>
  <si>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</si>
  <si>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</si>
  <si>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</si>
  <si>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</si>
  <si>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</si>
  <si>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</si>
  <si>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</si>
  <si>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</si>
  <si>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</si>
  <si>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</si>
  <si>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</si>
  <si>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</si>
  <si>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</si>
  <si>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</si>
  <si>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</si>
  <si>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</si>
  <si>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</si>
  <si>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</si>
  <si>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</si>
  <si>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</si>
  <si>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</si>
  <si>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</si>
  <si>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</si>
  <si>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</si>
  <si>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</si>
  <si>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</si>
  <si>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</si>
  <si>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</si>
  <si>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</si>
  <si>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</si>
  <si>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</si>
  <si>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</si>
  <si>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</si>
  <si>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</si>
  <si>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</si>
  <si>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</si>
  <si>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</si>
  <si>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</si>
  <si>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</si>
  <si>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</si>
  <si>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</si>
  <si>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</si>
  <si>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</si>
  <si>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</si>
  <si>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</si>
  <si>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</si>
  <si>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</si>
  <si>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</si>
  <si>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</si>
  <si>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</si>
  <si>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</si>
  <si>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</si>
  <si>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</si>
  <si>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</si>
  <si>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</si>
  <si>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</si>
  <si>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</si>
  <si>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</si>
  <si>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</si>
  <si>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</si>
  <si>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</si>
  <si>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</si>
  <si>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</si>
  <si>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</si>
  <si>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</si>
  <si>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</si>
  <si>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</si>
  <si>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</si>
  <si>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</si>
  <si>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</si>
  <si>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</si>
  <si>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</si>
  <si>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</si>
  <si>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</si>
  <si>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</si>
  <si>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</si>
  <si>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</si>
  <si>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</si>
  <si>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</si>
  <si>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</si>
  <si>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</si>
  <si>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</si>
  <si>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</si>
  <si>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</si>
  <si>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</si>
  <si>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</si>
  <si>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</si>
  <si>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</si>
  <si>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</si>
  <si>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</si>
  <si>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</si>
  <si>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</si>
  <si>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</si>
  <si>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</si>
  <si>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</si>
  <si>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</si>
  <si>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</si>
  <si>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</si>
  <si>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</si>
  <si>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</si>
  <si>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</si>
  <si>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</si>
  <si>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</si>
  <si>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</si>
  <si>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</si>
  <si>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</si>
  <si>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</si>
  <si>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</si>
  <si>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</si>
  <si>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</si>
  <si>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</si>
  <si>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</si>
  <si>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</si>
  <si>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</si>
  <si>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</si>
  <si>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</si>
  <si>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</si>
  <si>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</si>
  <si>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</si>
  <si>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</si>
  <si>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</si>
  <si>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</si>
  <si>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</si>
  <si>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</si>
  <si>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</si>
  <si>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</si>
  <si>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</si>
  <si>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</si>
  <si>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</si>
  <si>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</si>
  <si>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</si>
  <si>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</si>
  <si>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</si>
  <si>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</si>
  <si>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</si>
  <si>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</si>
  <si>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</si>
  <si>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</si>
  <si>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</si>
  <si>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</si>
  <si>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</si>
  <si>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</si>
  <si>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</si>
  <si>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</si>
  <si>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</si>
  <si>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</si>
  <si>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</si>
  <si>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</si>
  <si>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</si>
  <si>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</si>
  <si>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</si>
  <si>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</si>
  <si>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</si>
  <si>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</si>
  <si>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</si>
  <si>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</si>
  <si>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</si>
  <si>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</si>
  <si>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</si>
  <si>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</si>
  <si>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</si>
  <si>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</si>
  <si>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</si>
  <si>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</si>
  <si>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</si>
  <si>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</si>
  <si>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</si>
  <si>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</si>
  <si>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</si>
  <si>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</si>
  <si>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</si>
  <si>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</si>
  <si>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</si>
  <si>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</si>
  <si>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</si>
  <si>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</si>
  <si>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</si>
  <si>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</si>
  <si>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</si>
  <si>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</si>
  <si>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</si>
  <si>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</si>
  <si>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</si>
  <si>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</si>
  <si>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</si>
  <si>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</si>
  <si>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</si>
  <si>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</si>
  <si>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</si>
  <si>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</si>
  <si>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</si>
  <si>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</si>
  <si>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</si>
  <si>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</si>
  <si>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</si>
  <si>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</si>
  <si>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</si>
  <si>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</si>
  <si>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</si>
  <si>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</si>
  <si>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</si>
  <si>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</si>
  <si>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</si>
  <si>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</si>
  <si>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</si>
  <si>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</si>
  <si>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</si>
  <si>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</si>
  <si>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</si>
  <si>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</si>
  <si>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</si>
  <si>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</si>
  <si>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</si>
  <si>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</si>
  <si>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</si>
  <si>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</si>
  <si>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</si>
  <si>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</si>
  <si>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</si>
  <si>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</si>
  <si>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</si>
  <si>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</si>
  <si>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</si>
  <si>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</si>
  <si>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</si>
  <si>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</si>
  <si>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</si>
  <si>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</si>
  <si>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</si>
  <si>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</si>
  <si>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</si>
  <si>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</si>
  <si>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</si>
  <si>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</si>
  <si>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</si>
  <si>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</si>
  <si>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</si>
  <si>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</si>
  <si>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</si>
  <si>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</si>
  <si>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</si>
  <si>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</si>
  <si>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</si>
  <si>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</si>
  <si>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</si>
  <si>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</si>
  <si>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</si>
  <si>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</si>
  <si>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</si>
  <si>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</si>
  <si>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</si>
  <si>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</si>
  <si>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</si>
  <si>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</si>
  <si>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</si>
  <si>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</si>
  <si>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</si>
  <si>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</si>
  <si>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</si>
  <si>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</si>
  <si>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</si>
  <si>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</si>
  <si>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</si>
  <si>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</si>
  <si>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</si>
  <si>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</si>
  <si>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</si>
  <si>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</si>
  <si>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</si>
  <si>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</si>
  <si>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</si>
  <si>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</si>
  <si>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</si>
  <si>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</si>
  <si>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</si>
  <si>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</si>
  <si>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</si>
  <si>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</si>
  <si>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</si>
  <si>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</si>
  <si>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</si>
  <si>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</si>
  <si>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</si>
  <si>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</si>
  <si>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</si>
  <si>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</si>
  <si>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</si>
  <si>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</si>
  <si>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</si>
  <si>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</si>
  <si>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</si>
  <si>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</si>
  <si>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</si>
  <si>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</si>
  <si>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</si>
  <si>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</si>
  <si>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</si>
  <si>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</si>
  <si>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</si>
  <si>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</si>
  <si>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</si>
  <si>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</si>
  <si>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</si>
  <si>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</si>
  <si>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</si>
  <si>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</si>
  <si>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</si>
  <si>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</si>
  <si>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</si>
  <si>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</si>
  <si>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</si>
  <si>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</si>
  <si>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</si>
  <si>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</si>
  <si>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</si>
  <si>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</si>
  <si>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</si>
  <si>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</si>
  <si>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</si>
  <si>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</si>
  <si>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</si>
  <si>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</si>
  <si>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</si>
  <si>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</si>
  <si>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</si>
  <si>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</si>
  <si>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</si>
  <si>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</si>
  <si>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</si>
  <si>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</si>
  <si>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</si>
  <si>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</si>
  <si>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</si>
  <si>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</si>
  <si>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</si>
  <si>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</si>
  <si>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</si>
  <si>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</si>
  <si>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</si>
  <si>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</si>
  <si>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</si>
  <si>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</si>
  <si>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</si>
  <si>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</si>
  <si>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</si>
  <si>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</si>
  <si>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</si>
  <si>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</si>
  <si>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</si>
  <si>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</si>
  <si>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</si>
  <si>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</si>
  <si>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</si>
  <si>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</si>
  <si>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</si>
  <si>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</si>
  <si>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</si>
  <si>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</si>
  <si>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</si>
  <si>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</si>
  <si>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</si>
  <si>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</si>
  <si>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</si>
  <si>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</si>
  <si>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</si>
  <si>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</si>
  <si>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</si>
  <si>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</si>
  <si>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</si>
  <si>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</si>
  <si>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</si>
  <si>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</si>
  <si>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</si>
  <si>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</si>
  <si>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</si>
  <si>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</si>
  <si>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</si>
  <si>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</si>
  <si>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</si>
  <si>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</si>
  <si>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</si>
  <si>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</si>
  <si>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</si>
  <si>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</si>
  <si>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</si>
  <si>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</si>
  <si>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</si>
  <si>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</si>
  <si>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</si>
  <si>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</si>
  <si>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</si>
  <si>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</si>
  <si>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</si>
  <si>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</si>
  <si>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</si>
  <si>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</si>
  <si>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</si>
  <si>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</si>
  <si>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</si>
  <si>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</si>
  <si>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</si>
  <si>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</si>
  <si>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</si>
  <si>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</si>
  <si>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</si>
  <si>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</si>
  <si>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</si>
  <si>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</si>
  <si>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</si>
  <si>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</si>
  <si>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</si>
  <si>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</si>
  <si>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</si>
  <si>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</si>
  <si>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</si>
  <si>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</si>
  <si>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</si>
  <si>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</si>
  <si>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</si>
  <si>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</si>
  <si>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</si>
  <si>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</si>
  <si>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</si>
  <si>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</si>
  <si>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</si>
  <si>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</si>
  <si>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</si>
  <si>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</si>
  <si>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</si>
  <si>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</si>
  <si>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</si>
  <si>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</si>
  <si>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</si>
  <si>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</si>
  <si>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</si>
  <si>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</si>
  <si>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</si>
  <si>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</si>
  <si>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</si>
  <si>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</si>
  <si>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</si>
  <si>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</si>
  <si>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</si>
  <si>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</si>
  <si>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</si>
  <si>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</si>
  <si>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</si>
  <si>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</si>
  <si>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</si>
  <si>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</si>
  <si>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</si>
  <si>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</si>
  <si>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</si>
  <si>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</si>
  <si>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</si>
  <si>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</si>
  <si>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</si>
  <si>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</si>
  <si>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</si>
  <si>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</si>
  <si>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</si>
  <si>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</si>
  <si>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</si>
  <si>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</si>
  <si>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</si>
  <si>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</si>
  <si>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</si>
  <si>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</si>
  <si>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</si>
  <si>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</si>
  <si>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</si>
  <si>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</si>
  <si>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</si>
  <si>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</si>
  <si>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</si>
  <si>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</si>
  <si>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</si>
  <si>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</si>
  <si>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</si>
  <si>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</si>
  <si>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</si>
  <si>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</si>
  <si>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</si>
  <si>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</si>
  <si>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</si>
  <si>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</si>
  <si>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</si>
  <si>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</si>
  <si>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</si>
  <si>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</si>
  <si>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</si>
  <si>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</si>
  <si>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</si>
  <si>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</si>
  <si>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</si>
  <si>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</si>
  <si>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</si>
  <si>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</si>
  <si>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</si>
  <si>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</si>
  <si>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</si>
  <si>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</si>
  <si>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</si>
  <si>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</si>
  <si>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</si>
  <si>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</si>
  <si>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</si>
  <si>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</si>
  <si>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</si>
  <si>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</si>
  <si>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</si>
  <si>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</si>
  <si>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</si>
  <si>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</si>
  <si>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</si>
  <si>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</si>
  <si>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</si>
  <si>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</si>
  <si>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</si>
  <si>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</si>
  <si>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</si>
  <si>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</si>
  <si>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</si>
  <si>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</si>
  <si>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</si>
  <si>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</si>
  <si>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</si>
  <si>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</si>
  <si>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</si>
  <si>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</si>
  <si>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</si>
  <si>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</si>
  <si>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</si>
  <si>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</si>
  <si>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</si>
  <si>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</si>
  <si>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</si>
  <si>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</si>
  <si>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</si>
  <si>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</si>
  <si>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</si>
  <si>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</si>
  <si>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</si>
  <si>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</si>
  <si>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</si>
  <si>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</si>
  <si>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</si>
  <si>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</si>
  <si>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</si>
  <si>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</si>
  <si>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</si>
  <si>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</si>
  <si>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</si>
  <si>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</si>
  <si>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</si>
  <si>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</si>
  <si>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</si>
  <si>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</si>
  <si>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</si>
  <si>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</si>
  <si>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</si>
  <si>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</si>
  <si>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</si>
  <si>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</si>
  <si>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</si>
  <si>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</si>
  <si>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</si>
  <si>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</si>
  <si>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</si>
  <si>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</si>
  <si>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</si>
  <si>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</si>
  <si>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</si>
  <si>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</si>
  <si>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</si>
  <si>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</si>
  <si>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</si>
  <si>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</si>
  <si>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</si>
  <si>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</si>
  <si>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</si>
  <si>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</si>
  <si>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</si>
  <si>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</si>
  <si>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</si>
  <si>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</si>
  <si>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</si>
  <si>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</si>
  <si>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</si>
  <si>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</si>
  <si>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</si>
  <si>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</si>
  <si>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</si>
  <si>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</si>
  <si>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</si>
  <si>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</si>
  <si>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</si>
  <si>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</si>
  <si>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</si>
  <si>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</si>
  <si>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</si>
  <si>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</si>
  <si>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</si>
  <si>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</si>
  <si>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</si>
  <si>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</si>
  <si>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</si>
  <si>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</si>
  <si>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</si>
  <si>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</si>
  <si>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</si>
  <si>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</si>
  <si>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</si>
  <si>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</si>
  <si>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</si>
  <si>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</si>
  <si>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</si>
  <si>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</si>
  <si>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</si>
  <si>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</si>
  <si>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</si>
  <si>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</si>
  <si>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</si>
  <si>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</si>
  <si>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</si>
  <si>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</si>
  <si>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</si>
  <si>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</si>
  <si>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</si>
  <si>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</si>
  <si>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</si>
  <si>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</si>
  <si>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</si>
  <si>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</si>
  <si>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</si>
  <si>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</si>
  <si>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</si>
  <si>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</si>
  <si>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</si>
  <si>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</si>
  <si>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</si>
  <si>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</si>
  <si>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</si>
  <si>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</si>
  <si>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</si>
  <si>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</si>
  <si>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</si>
  <si>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</si>
  <si>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</si>
  <si>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</si>
  <si>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</si>
  <si>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</si>
  <si>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</si>
  <si>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</si>
  <si>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</si>
  <si>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</si>
  <si>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</si>
  <si>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</si>
  <si>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</si>
  <si>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</si>
  <si>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</si>
  <si>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</si>
  <si>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</si>
  <si>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</si>
  <si>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</si>
  <si>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</si>
  <si>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</si>
  <si>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</si>
  <si>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</si>
  <si>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</si>
  <si>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</si>
  <si>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</si>
  <si>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</si>
  <si>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</si>
  <si>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</si>
  <si>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</si>
  <si>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</si>
  <si>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</si>
  <si>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</si>
  <si>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</si>
  <si>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</si>
  <si>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</si>
  <si>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</si>
  <si>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</si>
  <si>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</si>
  <si>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</si>
  <si>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</si>
  <si>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</si>
  <si>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</si>
  <si>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</si>
  <si>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</si>
  <si>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</si>
  <si>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</si>
  <si>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</si>
  <si>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</si>
  <si>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</si>
  <si>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</si>
  <si>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</si>
  <si>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</si>
  <si>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</si>
  <si>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</si>
  <si>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</si>
  <si>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</si>
  <si>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</si>
  <si>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</si>
  <si>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</si>
  <si>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</si>
  <si>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</si>
  <si>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</si>
  <si>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</si>
  <si>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</si>
  <si>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</si>
  <si>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</si>
  <si>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</si>
  <si>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</si>
  <si>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</si>
  <si>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</si>
  <si>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</si>
  <si>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</si>
  <si>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</si>
  <si>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</si>
  <si>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</si>
  <si>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</si>
  <si>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</si>
  <si>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</si>
  <si>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</si>
  <si>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</si>
  <si>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</si>
  <si>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</si>
  <si>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</si>
  <si>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</si>
  <si>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</si>
  <si>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</si>
  <si>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</si>
  <si>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</si>
  <si>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</si>
  <si>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</si>
  <si>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</si>
  <si>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</si>
  <si>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</si>
  <si>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</si>
  <si>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</si>
  <si>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</si>
  <si>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</si>
  <si>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</si>
  <si>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</si>
  <si>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</si>
  <si>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</si>
  <si>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</si>
  <si>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</si>
  <si>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</si>
  <si>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</si>
  <si>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</si>
  <si>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</si>
  <si>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</si>
  <si>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</si>
  <si>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</si>
  <si>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</si>
  <si>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</si>
  <si>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</si>
  <si>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</si>
  <si>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</si>
  <si>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</si>
  <si>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</si>
  <si>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</si>
  <si>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</si>
  <si>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</si>
  <si>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</si>
  <si>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</si>
  <si>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</si>
  <si>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</si>
  <si>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</si>
  <si>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</si>
  <si>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</si>
  <si>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</si>
  <si>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</si>
  <si>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</si>
  <si>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</si>
  <si>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</si>
  <si>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</si>
  <si>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</si>
  <si>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</si>
  <si>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</si>
  <si>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</si>
  <si>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</si>
  <si>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</si>
  <si>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</si>
  <si>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</si>
  <si>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</si>
  <si>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</si>
  <si>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</si>
  <si>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</si>
  <si>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</si>
  <si>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</si>
  <si>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</si>
  <si>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</si>
  <si>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</si>
  <si>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</si>
  <si>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</si>
  <si>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</si>
  <si>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</si>
  <si>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</si>
  <si>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</si>
  <si>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</si>
  <si>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</si>
  <si>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</si>
  <si>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</si>
  <si>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</si>
  <si>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</si>
  <si>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</si>
  <si>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</si>
  <si>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</si>
  <si>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</si>
  <si>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</si>
  <si>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</si>
  <si>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</si>
  <si>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</si>
  <si>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</si>
  <si>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</si>
  <si>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</si>
  <si>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</si>
  <si>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</si>
  <si>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</si>
  <si>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</si>
  <si>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</si>
  <si>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</si>
  <si>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</si>
  <si>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</si>
  <si>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</si>
  <si>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</si>
  <si>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</si>
  <si>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</si>
  <si>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</si>
  <si>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</si>
  <si>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</si>
  <si>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</si>
  <si>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</si>
  <si>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</si>
  <si>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</si>
  <si>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</si>
  <si>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</si>
  <si>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</si>
  <si>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</si>
  <si>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</si>
  <si>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</si>
  <si>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</si>
  <si>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</si>
  <si>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</si>
  <si>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</si>
  <si>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</si>
  <si>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</si>
  <si>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</si>
  <si>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</si>
  <si>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</si>
  <si>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</si>
  <si>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</si>
  <si>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</si>
  <si>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</si>
  <si>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</si>
  <si>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</si>
  <si>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</si>
  <si>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</si>
  <si>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</si>
  <si>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</si>
  <si>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</si>
  <si>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</si>
  <si>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</si>
  <si>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</si>
  <si>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</si>
  <si>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</si>
  <si>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</si>
  <si>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</si>
  <si>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</si>
  <si>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</si>
  <si>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</si>
  <si>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</si>
  <si>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</si>
  <si>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</si>
  <si>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</si>
  <si>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</si>
  <si>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</si>
  <si>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</si>
  <si>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</si>
  <si>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</si>
  <si>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</si>
  <si>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</si>
  <si>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</si>
  <si>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</si>
  <si>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</si>
  <si>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</si>
  <si>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</si>
  <si>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</si>
  <si>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</si>
  <si>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</si>
  <si>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</si>
  <si>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</si>
  <si>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</si>
  <si>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</si>
  <si>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</si>
  <si>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</si>
  <si>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</si>
  <si>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</si>
  <si>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</si>
  <si>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</si>
  <si>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</si>
  <si>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</si>
  <si>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</si>
  <si>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</si>
  <si>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</si>
  <si>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</si>
  <si>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</si>
  <si>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</si>
  <si>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</si>
  <si>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</si>
  <si>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</si>
  <si>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</si>
  <si>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</si>
  <si>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</si>
  <si>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</si>
  <si>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</si>
  <si>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</si>
  <si>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</si>
  <si>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</si>
  <si>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</si>
  <si>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</si>
  <si>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</si>
  <si>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</si>
  <si>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</si>
  <si>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</si>
  <si>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</si>
  <si>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</si>
  <si>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</si>
  <si>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</si>
  <si>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</si>
  <si>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</si>
  <si>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</si>
  <si>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</si>
  <si>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</si>
  <si>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</si>
  <si>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</si>
  <si>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</si>
  <si>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</si>
  <si>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</si>
  <si>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</si>
  <si>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</si>
  <si>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</si>
  <si>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</si>
  <si>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</si>
  <si>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</si>
  <si>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</si>
  <si>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</si>
  <si>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</si>
  <si>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</si>
  <si>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</si>
  <si>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</si>
  <si>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</si>
  <si>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</si>
  <si>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</si>
  <si>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</si>
  <si>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</si>
  <si>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</si>
  <si>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</si>
  <si>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</si>
  <si>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</si>
  <si>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</si>
  <si>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</si>
  <si>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</si>
  <si>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</si>
  <si>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</si>
  <si>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</si>
  <si>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</si>
  <si>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</si>
  <si>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</si>
  <si>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</si>
  <si>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</si>
  <si>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</si>
  <si>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</si>
  <si>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</si>
  <si>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</si>
  <si>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</si>
  <si>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</si>
  <si>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</si>
  <si>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</si>
  <si>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</si>
  <si>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</si>
  <si>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</si>
  <si>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</si>
  <si>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</si>
  <si>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</si>
  <si>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</si>
  <si>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</si>
  <si>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</si>
  <si>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</si>
  <si>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</si>
  <si>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</si>
  <si>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</si>
  <si>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</si>
  <si>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</si>
  <si>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</si>
  <si>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</si>
  <si>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</si>
  <si>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</si>
  <si>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</si>
  <si>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</si>
  <si>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</si>
  <si>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</si>
  <si>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</si>
  <si>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</si>
  <si>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</si>
  <si>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</si>
  <si>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</si>
  <si>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</si>
  <si>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</si>
  <si>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</si>
  <si>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</si>
  <si>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</si>
  <si>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</si>
  <si>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</si>
  <si>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</si>
  <si>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</si>
  <si>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</si>
  <si>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</si>
  <si>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</si>
  <si>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</si>
  <si>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</si>
  <si>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</si>
  <si>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</si>
  <si>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</si>
  <si>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</si>
  <si>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</si>
  <si>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</si>
  <si>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</si>
  <si>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</si>
  <si>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</si>
  <si>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</si>
  <si>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</si>
  <si>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</si>
  <si>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</si>
  <si>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</si>
  <si>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</si>
  <si>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</si>
  <si>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</si>
  <si>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</si>
  <si>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</si>
  <si>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</si>
  <si>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</si>
  <si>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</si>
  <si>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</si>
  <si>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</si>
  <si>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</si>
  <si>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</si>
  <si>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</si>
  <si>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</si>
  <si>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</si>
  <si>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</si>
  <si>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</si>
  <si>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</si>
  <si>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</si>
  <si>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</si>
  <si>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</si>
  <si>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</si>
  <si>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</si>
  <si>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</si>
  <si>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</si>
  <si>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</si>
  <si>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</si>
  <si>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</si>
  <si>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</si>
  <si>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</si>
  <si>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</si>
  <si>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</si>
  <si>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</si>
  <si>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</si>
  <si>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</si>
  <si>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</si>
  <si>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</si>
  <si>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</si>
  <si>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</si>
  <si>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</si>
  <si>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</si>
  <si>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</si>
  <si>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</si>
  <si>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</si>
  <si>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</si>
  <si>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</si>
  <si>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</si>
  <si>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</si>
  <si>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</si>
  <si>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</si>
  <si>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</si>
  <si>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</si>
  <si>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</si>
  <si>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</si>
  <si>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</si>
  <si>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</si>
  <si>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</si>
  <si>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</si>
  <si>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</si>
  <si>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</si>
  <si>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</si>
  <si>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</si>
  <si>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</si>
  <si>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</si>
  <si>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</si>
  <si>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</si>
  <si>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</si>
  <si>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</si>
  <si>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</si>
  <si>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</si>
  <si>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</si>
  <si>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</si>
  <si>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</si>
  <si>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</si>
  <si>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</si>
  <si>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</si>
  <si>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</si>
  <si>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</si>
  <si>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</si>
  <si>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</si>
  <si>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</si>
  <si>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</si>
  <si>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</si>
  <si>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</si>
  <si>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</si>
  <si>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</si>
  <si>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</si>
  <si>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</si>
  <si>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</si>
  <si>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</si>
  <si>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</si>
  <si>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</si>
  <si>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</si>
  <si>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</si>
  <si>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</si>
  <si>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</si>
  <si>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</si>
  <si>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</si>
  <si>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</si>
  <si>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</si>
  <si>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</si>
  <si>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</si>
  <si>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</si>
  <si>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</si>
  <si>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</si>
  <si>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</si>
  <si>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</si>
  <si>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</si>
  <si>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</si>
  <si>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</si>
  <si>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</si>
  <si>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</si>
  <si>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</si>
  <si>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</si>
  <si>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</si>
  <si>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</si>
  <si>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</si>
  <si>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</si>
  <si>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</si>
  <si>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</si>
  <si>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</si>
  <si>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</si>
  <si>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</si>
  <si>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</si>
  <si>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</si>
  <si>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</si>
  <si>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</si>
  <si>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</si>
  <si>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</si>
  <si>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</si>
  <si>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</si>
  <si>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</si>
  <si>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</si>
  <si>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</si>
  <si>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</si>
  <si>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</si>
  <si>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</si>
  <si>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</si>
  <si>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</si>
  <si>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</si>
  <si>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</si>
  <si>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</si>
  <si>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</si>
  <si>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</si>
  <si>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</si>
  <si>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</si>
  <si>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</si>
  <si>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</si>
  <si>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</si>
  <si>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</si>
  <si>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</si>
  <si>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</si>
  <si>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</si>
  <si>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</si>
  <si>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</si>
  <si>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</si>
  <si>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</si>
  <si>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</si>
  <si>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</si>
  <si>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</si>
  <si>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</si>
  <si>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</si>
  <si>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</si>
  <si>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</si>
  <si>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</si>
  <si>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</si>
  <si>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</si>
  <si>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</si>
  <si>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</si>
  <si>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</si>
  <si>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</si>
  <si>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</si>
  <si>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</si>
  <si>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</si>
  <si>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</si>
  <si>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</si>
  <si>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</si>
  <si>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</si>
  <si>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</si>
  <si>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</si>
  <si>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</si>
  <si>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</si>
  <si>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</si>
  <si>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</si>
  <si>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</si>
  <si>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</si>
  <si>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</si>
  <si>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</si>
  <si>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</si>
  <si>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</si>
  <si>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</si>
  <si>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</si>
  <si>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</si>
  <si>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</si>
  <si>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</si>
  <si>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</si>
  <si>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</si>
  <si>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</si>
  <si>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</si>
  <si>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</si>
  <si>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</si>
  <si>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</si>
  <si>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</si>
  <si>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</si>
  <si>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</si>
  <si>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</si>
  <si>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</si>
  <si>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</si>
  <si>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</si>
  <si>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</si>
  <si>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</si>
  <si>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</si>
  <si>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</si>
  <si>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</si>
  <si>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</si>
  <si>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</si>
  <si>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</si>
  <si>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</si>
  <si>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</si>
  <si>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</si>
  <si>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</si>
  <si>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</si>
  <si>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</si>
  <si>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</si>
  <si>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</si>
  <si>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</si>
  <si>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</si>
  <si>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</si>
  <si>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</si>
  <si>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</si>
  <si>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</si>
  <si>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</si>
  <si>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</si>
  <si>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</si>
  <si>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</si>
  <si>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</si>
  <si>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</si>
  <si>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</si>
  <si>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</si>
  <si>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</si>
  <si>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</si>
  <si>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</si>
  <si>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</si>
  <si>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</si>
  <si>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</si>
  <si>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</si>
  <si>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</si>
  <si>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</si>
  <si>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</si>
  <si>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</si>
  <si>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</si>
  <si>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</si>
  <si>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</si>
  <si>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</si>
  <si>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</si>
  <si>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</si>
  <si>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</si>
  <si>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</si>
  <si>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</si>
  <si>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</si>
  <si>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</si>
  <si>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</si>
  <si>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</si>
  <si>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</si>
  <si>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</si>
  <si>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</si>
  <si>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</si>
  <si>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</si>
  <si>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</si>
  <si>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</si>
  <si>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</si>
  <si>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</si>
  <si>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</si>
  <si>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</si>
  <si>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</si>
  <si>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</si>
  <si>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</si>
  <si>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</si>
  <si>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</si>
  <si>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</si>
  <si>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</si>
  <si>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</si>
  <si>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</si>
  <si>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</si>
  <si>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</si>
  <si>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</si>
  <si>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</si>
  <si>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</si>
  <si>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</si>
  <si>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</si>
  <si>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</si>
  <si>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</si>
  <si>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</si>
  <si>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</si>
  <si>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</si>
  <si>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</si>
  <si>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</si>
  <si>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</si>
  <si>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</si>
  <si>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</si>
  <si>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</si>
  <si>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</si>
  <si>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</si>
  <si>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</si>
  <si>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</si>
  <si>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</si>
  <si>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</si>
  <si>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</si>
  <si>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</si>
  <si>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</si>
  <si>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</si>
  <si>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</si>
  <si>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</si>
  <si>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</si>
  <si>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</si>
  <si>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</si>
  <si>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</si>
  <si>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</si>
  <si>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</si>
  <si>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</si>
  <si>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</si>
  <si>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</si>
  <si>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</si>
  <si>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</si>
  <si>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</si>
  <si>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</si>
  <si>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</si>
  <si>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</si>
  <si>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</si>
  <si>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</si>
  <si>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</si>
  <si>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</si>
  <si>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</si>
  <si>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</si>
  <si>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</si>
  <si>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</si>
  <si>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</si>
  <si>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</si>
  <si>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</si>
  <si>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</si>
  <si>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</si>
  <si>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</si>
  <si>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</si>
  <si>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</si>
  <si>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</si>
  <si>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</si>
  <si>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</si>
  <si>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</si>
  <si>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</si>
  <si>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</si>
  <si>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</si>
  <si>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</si>
  <si>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</si>
  <si>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</si>
  <si>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</si>
  <si>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</si>
  <si>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</si>
  <si>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</si>
  <si>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</si>
  <si>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</si>
  <si>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</si>
  <si>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</si>
  <si>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</si>
  <si>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</si>
  <si>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</si>
  <si>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</si>
  <si>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</si>
  <si>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</si>
  <si>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</si>
  <si>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</si>
  <si>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</si>
  <si>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</si>
  <si>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</si>
  <si>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</si>
  <si>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</si>
  <si>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</si>
  <si>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</si>
  <si>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</si>
  <si>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</si>
  <si>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</si>
  <si>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</si>
  <si>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</si>
  <si>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</si>
  <si>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</si>
  <si>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</si>
  <si>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</si>
  <si>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</si>
  <si>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</si>
  <si>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</si>
  <si>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</si>
  <si>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</si>
  <si>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</si>
  <si>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</si>
  <si>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</si>
  <si>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</si>
  <si>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</si>
  <si>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</si>
  <si>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</si>
  <si>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</si>
  <si>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</si>
  <si>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</si>
  <si>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</si>
  <si>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</si>
  <si>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</si>
  <si>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</si>
  <si>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</si>
  <si>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</si>
  <si>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</si>
  <si>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</si>
  <si>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</si>
  <si>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</si>
  <si>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</si>
  <si>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</si>
  <si>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</si>
  <si>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</si>
  <si>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</si>
  <si>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</si>
  <si>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</si>
  <si>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</si>
  <si>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</si>
  <si>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</si>
  <si>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</si>
  <si>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</si>
  <si>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</si>
  <si>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</si>
  <si>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</si>
  <si>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</si>
  <si>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</si>
  <si>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</si>
  <si>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</si>
  <si>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</si>
  <si>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</si>
  <si>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</si>
  <si>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</si>
  <si>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</si>
  <si>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</si>
  <si>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</si>
  <si>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</si>
  <si>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</si>
  <si>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</si>
  <si>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</si>
  <si>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</si>
  <si>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</si>
  <si>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</si>
  <si>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</si>
  <si>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</si>
  <si>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</si>
  <si>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</si>
  <si>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</si>
  <si>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</si>
  <si>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</si>
  <si>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</si>
  <si>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</si>
  <si>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</si>
  <si>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</si>
  <si>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</si>
  <si>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</si>
  <si>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</si>
  <si>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</si>
  <si>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</si>
  <si>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</si>
  <si>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</si>
  <si>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</si>
  <si>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</si>
  <si>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</si>
  <si>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</si>
  <si>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</si>
  <si>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</si>
  <si>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</si>
  <si>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</si>
  <si>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</si>
  <si>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</si>
  <si>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</si>
  <si>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</si>
  <si>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</si>
  <si>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</si>
  <si>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</si>
  <si>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</si>
  <si>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</si>
  <si>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</si>
  <si>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</si>
  <si>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</si>
  <si>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</si>
  <si>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</si>
  <si>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</si>
  <si>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</si>
  <si>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</si>
  <si>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</si>
  <si>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</si>
  <si>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</si>
  <si>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</si>
  <si>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</si>
  <si>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</si>
  <si>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</si>
  <si>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</si>
  <si>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</si>
  <si>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</si>
  <si>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</si>
  <si>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</si>
  <si>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</si>
  <si>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</si>
  <si>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</si>
  <si>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</si>
  <si>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</si>
  <si>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</si>
  <si>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</si>
  <si>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</si>
  <si>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</si>
  <si>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</si>
  <si>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</si>
  <si>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</si>
  <si>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</si>
  <si>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</si>
  <si>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</si>
  <si>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</si>
  <si>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</si>
  <si>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</si>
  <si>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</si>
  <si>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</si>
  <si>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</si>
  <si>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</si>
  <si>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</si>
  <si>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</si>
  <si>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</si>
  <si>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</si>
  <si>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</si>
  <si>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</si>
  <si>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</si>
  <si>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</si>
  <si>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</si>
  <si>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</si>
  <si>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</si>
  <si>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</si>
  <si>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</si>
  <si>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</si>
  <si>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</si>
  <si>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</si>
  <si>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</si>
  <si>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</si>
  <si>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</si>
  <si>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</si>
  <si>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</si>
  <si>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</si>
  <si>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</si>
  <si>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</si>
  <si>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</si>
  <si>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</si>
  <si>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</si>
  <si>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</si>
  <si>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</si>
  <si>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</si>
  <si>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</si>
  <si>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</si>
  <si>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</si>
  <si>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</si>
  <si>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</si>
  <si>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</si>
  <si>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</si>
  <si>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</si>
  <si>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</si>
  <si>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</si>
  <si>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</si>
  <si>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</si>
  <si>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</si>
  <si>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</si>
  <si>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</si>
  <si>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</si>
  <si>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</si>
  <si>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</si>
  <si>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</si>
  <si>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</si>
  <si>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</si>
  <si>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</si>
  <si>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</si>
  <si>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</si>
  <si>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</si>
  <si>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</si>
  <si>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</si>
  <si>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</si>
  <si>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</si>
  <si>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</si>
  <si>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</si>
  <si>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</si>
  <si>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</si>
  <si>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</si>
  <si>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</si>
  <si>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</si>
  <si>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</si>
  <si>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</si>
  <si>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</si>
  <si>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</si>
  <si>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</si>
  <si>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</si>
  <si>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</si>
  <si>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</si>
  <si>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</si>
  <si>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</si>
  <si>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</si>
  <si>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</si>
  <si>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</si>
  <si>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</si>
  <si>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</si>
  <si>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</si>
  <si>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</si>
  <si>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</si>
  <si>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</si>
  <si>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</si>
  <si>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</si>
  <si>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</si>
  <si>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</si>
  <si>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</si>
  <si>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</si>
  <si>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</si>
  <si>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</si>
  <si>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</si>
  <si>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</si>
  <si>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</si>
  <si>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</si>
  <si>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</si>
  <si>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</si>
  <si>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</si>
  <si>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</si>
  <si>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</si>
  <si>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</si>
  <si>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</si>
  <si>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</si>
  <si>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</si>
  <si>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</si>
  <si>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</si>
  <si>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</si>
  <si>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</si>
  <si>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</si>
  <si>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</si>
  <si>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</si>
  <si>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</si>
  <si>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</si>
  <si>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</si>
  <si>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</si>
  <si>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</si>
  <si>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</si>
  <si>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</si>
  <si>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</si>
  <si>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</si>
  <si>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</si>
  <si>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</si>
  <si>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</si>
  <si>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</si>
  <si>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</si>
  <si>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</si>
  <si>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</si>
  <si>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</si>
  <si>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</si>
  <si>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</si>
  <si>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</si>
  <si>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</si>
  <si>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</si>
  <si>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</si>
  <si>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</si>
  <si>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</si>
  <si>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</si>
  <si>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</si>
  <si>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</si>
  <si>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</si>
  <si>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</si>
  <si>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</si>
  <si>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</si>
  <si>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</si>
  <si>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</si>
  <si>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</si>
  <si>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</si>
  <si>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</si>
  <si>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</si>
  <si>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</si>
  <si>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</si>
  <si>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</si>
  <si>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</si>
  <si>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</si>
  <si>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</si>
  <si>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</si>
  <si>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</si>
  <si>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</si>
  <si>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</si>
  <si>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</si>
  <si>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</si>
  <si>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</si>
  <si>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</si>
  <si>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</si>
  <si>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</si>
  <si>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</si>
  <si>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</si>
  <si>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</si>
  <si>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</si>
  <si>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</si>
  <si>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</si>
  <si>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</si>
  <si>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</si>
  <si>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</si>
  <si>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</si>
  <si>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</si>
  <si>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</si>
  <si>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</si>
  <si>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</si>
  <si>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</si>
  <si>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</si>
  <si>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</si>
  <si>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</si>
  <si>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</si>
  <si>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</si>
  <si>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</si>
  <si>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</si>
  <si>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</si>
  <si>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</si>
  <si>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</si>
  <si>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</si>
  <si>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</si>
  <si>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</si>
  <si>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</si>
  <si>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</si>
  <si>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</si>
  <si>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</si>
  <si>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</si>
  <si>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</si>
  <si>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</si>
  <si>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</si>
  <si>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</si>
  <si>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</si>
  <si>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</si>
  <si>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</si>
  <si>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</si>
  <si>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</si>
  <si>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</si>
  <si>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</si>
  <si>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</si>
  <si>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</si>
  <si>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</si>
  <si>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</si>
  <si>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</si>
  <si>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</si>
  <si>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</si>
  <si>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</si>
  <si>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</si>
  <si>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</si>
  <si>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</si>
  <si>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</si>
  <si>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</si>
  <si>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</si>
  <si>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</si>
  <si>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</si>
  <si>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</si>
  <si>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</si>
  <si>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</si>
  <si>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</si>
  <si>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</si>
  <si>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</si>
  <si>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</si>
  <si>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</si>
  <si>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</si>
  <si>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</si>
  <si>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</si>
  <si>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</si>
  <si>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</si>
  <si>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</si>
  <si>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</si>
  <si>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</si>
  <si>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</si>
  <si>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</si>
  <si>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</si>
  <si>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</si>
  <si>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</si>
  <si>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</si>
  <si>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</si>
  <si>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</si>
  <si>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</si>
  <si>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</si>
  <si>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</si>
  <si>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</si>
  <si>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</si>
  <si>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</si>
  <si>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</si>
  <si>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</si>
  <si>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</si>
  <si>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</si>
  <si>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</si>
  <si>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</si>
  <si>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</si>
  <si>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</si>
  <si>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</si>
  <si>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</si>
  <si>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</si>
  <si>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</si>
  <si>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</si>
  <si>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</si>
  <si>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</si>
  <si>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</si>
  <si>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</si>
  <si>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</si>
  <si>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</si>
  <si>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</si>
  <si>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</si>
  <si>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</si>
  <si>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</si>
  <si>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</si>
  <si>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</si>
  <si>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</si>
  <si>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</si>
  <si>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</si>
  <si>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</si>
  <si>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</si>
  <si>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</si>
  <si>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</si>
  <si>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</si>
  <si>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</si>
  <si>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</si>
  <si>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</si>
  <si>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</si>
  <si>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</si>
  <si>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</si>
  <si>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</si>
  <si>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</si>
  <si>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</si>
  <si>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</si>
  <si>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</si>
  <si>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</si>
  <si>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</si>
  <si>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</si>
  <si>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</si>
  <si>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</si>
  <si>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</si>
  <si>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</si>
  <si>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</si>
  <si>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</si>
  <si>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</si>
  <si>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</si>
  <si>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</si>
  <si>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</si>
  <si>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</si>
  <si>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</si>
  <si>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</si>
  <si>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</si>
  <si>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</si>
  <si>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</si>
  <si>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</si>
  <si>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</si>
  <si>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</si>
  <si>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</si>
  <si>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</si>
  <si>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</si>
  <si>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</si>
  <si>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</si>
  <si>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</si>
  <si>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</si>
  <si>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</si>
  <si>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</si>
  <si>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</si>
  <si>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</si>
  <si>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</si>
  <si>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</si>
  <si>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</si>
  <si>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</si>
  <si>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</si>
  <si>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</si>
  <si>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</si>
  <si>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</si>
  <si>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</si>
  <si>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</si>
  <si>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</si>
  <si>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</si>
  <si>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</si>
  <si>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</si>
  <si>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</si>
  <si>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</si>
  <si>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</si>
  <si>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</si>
  <si>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</si>
  <si>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</si>
  <si>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</si>
  <si>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</si>
  <si>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</si>
  <si>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</si>
  <si>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</si>
  <si>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</si>
  <si>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</si>
  <si>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</si>
  <si>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</si>
  <si>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</si>
  <si>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</si>
  <si>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</si>
  <si>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</si>
  <si>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</si>
  <si>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</si>
  <si>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</si>
  <si>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</si>
  <si>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</si>
  <si>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</si>
  <si>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</si>
  <si>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</si>
  <si>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</si>
  <si>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</si>
  <si>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</si>
  <si>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</si>
  <si>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</si>
  <si>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</si>
  <si>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</si>
  <si>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</si>
  <si>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</si>
  <si>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</si>
  <si>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</si>
  <si>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</si>
  <si>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</si>
  <si>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</si>
  <si>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</si>
  <si>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</si>
  <si>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</si>
  <si>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</si>
  <si>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</si>
  <si>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</si>
  <si>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</si>
  <si>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</si>
  <si>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</si>
  <si>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</si>
  <si>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</si>
  <si>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</si>
  <si>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</si>
  <si>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</si>
  <si>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</si>
  <si>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</si>
  <si>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</si>
  <si>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</si>
  <si>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</si>
  <si>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</si>
  <si>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</si>
  <si>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</si>
  <si>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</si>
  <si>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</si>
  <si>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</si>
  <si>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</si>
  <si>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</si>
  <si>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</si>
  <si>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</si>
  <si>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</si>
  <si>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</si>
  <si>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</si>
  <si>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</si>
  <si>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</si>
  <si>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</si>
  <si>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</si>
  <si>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</si>
  <si>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</si>
  <si>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</si>
  <si>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</si>
  <si>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</si>
  <si>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</si>
  <si>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</si>
  <si>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</si>
  <si>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</si>
  <si>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</si>
  <si>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</si>
  <si>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</si>
  <si>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</si>
  <si>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</si>
  <si>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</si>
  <si>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</si>
  <si>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</si>
  <si>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</si>
  <si>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</si>
  <si>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</si>
  <si>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</si>
  <si>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</si>
  <si>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</si>
  <si>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</si>
  <si>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</si>
  <si>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</si>
  <si>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</si>
  <si>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</si>
  <si>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</si>
  <si>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</si>
  <si>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</si>
  <si>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</si>
  <si>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</si>
  <si>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</si>
  <si>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</si>
  <si>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</si>
  <si>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</si>
  <si>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</si>
  <si>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</si>
  <si>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</si>
  <si>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</si>
  <si>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</si>
  <si>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</si>
  <si>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</si>
  <si>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</si>
  <si>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</si>
  <si>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</si>
  <si>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</si>
  <si>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</si>
  <si>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</si>
  <si>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</si>
  <si>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</si>
  <si>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</si>
  <si>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</si>
  <si>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</si>
  <si>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</si>
  <si>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</si>
  <si>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</si>
  <si>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</si>
  <si>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</si>
  <si>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</si>
  <si>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</si>
  <si>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</si>
  <si>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</si>
  <si>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</si>
  <si>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</si>
  <si>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</si>
  <si>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</si>
  <si>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</si>
  <si>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</si>
  <si>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</si>
  <si>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</si>
  <si>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</si>
  <si>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</si>
  <si>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</si>
  <si>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</si>
  <si>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</si>
  <si>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</si>
  <si>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</si>
  <si>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</si>
  <si>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</si>
  <si>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</si>
  <si>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</si>
  <si>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</si>
  <si>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</si>
  <si>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</si>
  <si>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</si>
  <si>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</si>
  <si>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</si>
  <si>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</si>
  <si>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</si>
  <si>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</si>
  <si>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</si>
  <si>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</si>
  <si>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</si>
  <si>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</si>
  <si>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</si>
  <si>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</si>
  <si>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</si>
  <si>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</si>
  <si>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</si>
  <si>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</si>
  <si>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</si>
  <si>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</si>
  <si>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</si>
  <si>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</si>
  <si>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</si>
  <si>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</si>
  <si>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</si>
  <si>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</si>
  <si>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</si>
  <si>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</si>
  <si>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</si>
  <si>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</si>
  <si>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</si>
  <si>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</si>
  <si>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</si>
  <si>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</si>
  <si>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</si>
  <si>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</si>
  <si>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</si>
  <si>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</si>
  <si>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</si>
  <si>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</si>
  <si>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</si>
  <si>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</si>
  <si>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</si>
  <si>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</si>
  <si>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</si>
  <si>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</si>
  <si>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</si>
  <si>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</si>
  <si>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</si>
  <si>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</si>
  <si>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</si>
  <si>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</si>
  <si>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</si>
  <si>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</si>
  <si>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</si>
  <si>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</si>
  <si>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</si>
  <si>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</si>
  <si>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</si>
  <si>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</si>
  <si>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</si>
  <si>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</si>
  <si>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</si>
  <si>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</si>
  <si>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</si>
  <si>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</si>
  <si>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</si>
  <si>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</si>
  <si>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</si>
  <si>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</si>
  <si>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</si>
  <si>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</si>
  <si>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</si>
  <si>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</si>
  <si>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</si>
  <si>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</si>
  <si>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</si>
  <si>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</si>
  <si>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</si>
  <si>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</si>
  <si>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</si>
  <si>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</si>
  <si>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</si>
  <si>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</si>
  <si>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</si>
  <si>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</si>
  <si>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</si>
  <si>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</si>
  <si>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</si>
  <si>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</si>
  <si>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</si>
  <si>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</si>
  <si>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</si>
  <si>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</si>
  <si>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</si>
  <si>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</si>
  <si>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</si>
  <si>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</si>
  <si>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</si>
  <si>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</si>
  <si>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</si>
  <si>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</si>
  <si>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</si>
  <si>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</si>
  <si>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</si>
  <si>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</si>
  <si>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</si>
  <si>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</si>
  <si>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</si>
  <si>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</si>
  <si>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</si>
  <si>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</si>
  <si>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</si>
  <si>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</si>
  <si>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</si>
  <si>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</si>
  <si>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</si>
  <si>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</si>
  <si>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</si>
  <si>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</si>
  <si>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</si>
  <si>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</si>
  <si>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</si>
  <si>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</si>
  <si>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</si>
  <si>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</si>
  <si>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</si>
  <si>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</si>
  <si>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</si>
  <si>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</si>
  <si>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</si>
  <si>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</si>
  <si>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</si>
  <si>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</si>
  <si>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</si>
  <si>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</si>
  <si>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</si>
  <si>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</si>
  <si>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</si>
  <si>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</si>
  <si>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</si>
  <si>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</si>
  <si>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</si>
  <si>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</si>
  <si>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</si>
  <si>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</si>
  <si>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</si>
  <si>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</si>
  <si>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</si>
  <si>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</si>
  <si>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</si>
  <si>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</si>
  <si>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</si>
  <si>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</si>
  <si>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</si>
  <si>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</si>
  <si>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</si>
  <si>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</si>
  <si>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</si>
  <si>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</si>
  <si>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</si>
  <si>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</si>
  <si>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</si>
  <si>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</si>
  <si>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</si>
  <si>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</si>
  <si>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</si>
  <si>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</si>
  <si>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</si>
  <si>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</si>
  <si>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</si>
  <si>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</si>
  <si>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</si>
  <si>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</si>
  <si>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</si>
  <si>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</si>
  <si>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</si>
  <si>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</si>
  <si>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</si>
  <si>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</si>
  <si>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</si>
  <si>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</si>
  <si>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</si>
  <si>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</si>
  <si>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</si>
  <si>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</si>
  <si>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</si>
  <si>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</si>
  <si>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</si>
  <si>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</si>
  <si>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</si>
  <si>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</si>
  <si>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</si>
  <si>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</si>
  <si>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</si>
  <si>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</si>
  <si>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</si>
  <si>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</si>
  <si>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</si>
  <si>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</si>
  <si>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</si>
  <si>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</si>
  <si>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</si>
  <si>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</si>
  <si>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</si>
  <si>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</si>
  <si>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</si>
  <si>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</si>
  <si>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</si>
  <si>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</si>
  <si>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</si>
  <si>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</si>
  <si>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</si>
  <si>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</si>
  <si>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</si>
  <si>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</si>
  <si>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</si>
  <si>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</si>
  <si>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</si>
  <si>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</si>
  <si>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</si>
  <si>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</si>
  <si>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</si>
  <si>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</si>
  <si>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</si>
  <si>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</si>
  <si>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</si>
  <si>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</si>
  <si>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</si>
  <si>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</si>
  <si>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</si>
  <si>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</si>
  <si>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</si>
  <si>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</si>
  <si>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</si>
  <si>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</si>
  <si>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</si>
  <si>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</si>
  <si>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</si>
  <si>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</si>
  <si>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</si>
  <si>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</si>
  <si>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</si>
  <si>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</si>
  <si>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</si>
  <si>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</si>
  <si>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</si>
  <si>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</si>
  <si>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</si>
  <si>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</si>
  <si>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</si>
  <si>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</si>
  <si>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</si>
  <si>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</si>
  <si>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</si>
  <si>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</si>
  <si>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</si>
  <si>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</si>
  <si>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</si>
  <si>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</si>
  <si>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</si>
  <si>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</si>
  <si>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</si>
  <si>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</si>
  <si>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</si>
  <si>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</si>
  <si>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</si>
  <si>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</si>
  <si>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</si>
  <si>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</si>
  <si>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</si>
  <si>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</si>
  <si>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</si>
  <si>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</si>
  <si>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</si>
  <si>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</si>
  <si>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</si>
  <si>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</si>
  <si>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</si>
  <si>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</si>
  <si>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</si>
  <si>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</si>
  <si>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</si>
  <si>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</si>
  <si>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</si>
  <si>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</si>
  <si>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</si>
  <si>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</si>
  <si>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</si>
  <si>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</si>
  <si>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</si>
  <si>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</si>
  <si>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</si>
  <si>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</si>
  <si>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</si>
  <si>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</si>
  <si>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</si>
  <si>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</si>
  <si>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</si>
  <si>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</si>
  <si>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</si>
  <si>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</si>
  <si>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</si>
  <si>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</si>
  <si>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</si>
  <si>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</si>
  <si>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</si>
  <si>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</si>
  <si>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</si>
  <si>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</si>
  <si>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</si>
  <si>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</si>
  <si>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</si>
  <si>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</si>
  <si>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</si>
  <si>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</si>
  <si>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</si>
  <si>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</si>
  <si>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</si>
  <si>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</si>
  <si>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</si>
  <si>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</si>
  <si>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</si>
  <si>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</si>
  <si>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</si>
  <si>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</si>
  <si>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</si>
  <si>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</si>
  <si>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</si>
  <si>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</si>
  <si>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</si>
  <si>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</si>
  <si>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</si>
  <si>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</si>
  <si>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</si>
  <si>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</si>
  <si>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</si>
  <si>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</si>
  <si>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</si>
  <si>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</si>
  <si>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</si>
  <si>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</si>
  <si>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</si>
  <si>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</si>
  <si>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</si>
  <si>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</si>
  <si>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</si>
  <si>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</si>
  <si>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</si>
  <si>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</si>
  <si>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</si>
  <si>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</si>
  <si>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</si>
  <si>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</si>
  <si>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</si>
  <si>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</si>
  <si>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</si>
  <si>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</si>
  <si>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</si>
  <si>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</si>
  <si>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</si>
  <si>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</si>
  <si>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</si>
  <si>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</si>
  <si>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</si>
  <si>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</si>
  <si>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</si>
  <si>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</si>
  <si>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</si>
  <si>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</si>
  <si>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</si>
  <si>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</si>
  <si>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</si>
  <si>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</si>
  <si>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</si>
  <si>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</si>
  <si>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</si>
  <si>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</si>
  <si>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</si>
  <si>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</si>
  <si>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</si>
  <si>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</si>
  <si>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</si>
  <si>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</si>
  <si>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</si>
  <si>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</si>
  <si>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</si>
  <si>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</si>
  <si>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</si>
  <si>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</si>
  <si>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</si>
  <si>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</si>
  <si>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</si>
  <si>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</si>
  <si>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</si>
  <si>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</si>
  <si>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</si>
  <si>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</si>
  <si>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</si>
  <si>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</si>
  <si>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</si>
  <si>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</si>
  <si>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</si>
  <si>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</si>
  <si>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</si>
  <si>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</si>
  <si>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</si>
  <si>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</si>
  <si>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</si>
  <si>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</si>
  <si>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</si>
  <si>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</si>
  <si>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</si>
  <si>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</si>
  <si>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</si>
  <si>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</si>
  <si>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</si>
  <si>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</si>
  <si>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</si>
  <si>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</si>
  <si>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</si>
  <si>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</si>
  <si>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</si>
  <si>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</si>
  <si>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</si>
  <si>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</si>
  <si>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</si>
  <si>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</si>
  <si>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</si>
  <si>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</si>
  <si>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</si>
  <si>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</si>
  <si>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</si>
  <si>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</si>
  <si>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</si>
  <si>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</si>
  <si>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</si>
  <si>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</si>
  <si>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</si>
  <si>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</si>
  <si>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</si>
  <si>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</si>
  <si>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</si>
  <si>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</si>
  <si>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</si>
  <si>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</si>
  <si>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</si>
  <si>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</si>
  <si>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</si>
  <si>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</si>
  <si>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</si>
  <si>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</si>
  <si>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</si>
  <si>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</si>
  <si>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</si>
  <si>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</si>
  <si>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</si>
  <si>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</si>
  <si>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</si>
  <si>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</si>
  <si>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</si>
  <si>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</si>
  <si>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</si>
  <si>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</si>
  <si>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</si>
  <si>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</si>
  <si>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</si>
  <si>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</si>
  <si>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</si>
  <si>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</si>
  <si>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</si>
  <si>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</si>
  <si>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</si>
  <si>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</si>
  <si>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</si>
  <si>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</si>
  <si>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</si>
  <si>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</si>
  <si>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</si>
  <si>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</si>
  <si>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</si>
  <si>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</si>
  <si>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</si>
  <si>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</si>
  <si>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</si>
  <si>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</si>
  <si>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</si>
  <si>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</si>
  <si>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</si>
  <si>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</si>
  <si>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</si>
  <si>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</si>
  <si>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</si>
  <si>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</si>
  <si>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</si>
  <si>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</si>
  <si>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</si>
  <si>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</si>
  <si>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</si>
  <si>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</si>
  <si>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</si>
  <si>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</si>
  <si>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</si>
  <si>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</si>
  <si>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</si>
  <si>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</si>
  <si>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</si>
  <si>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</si>
  <si>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</si>
  <si>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</si>
  <si>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</si>
  <si>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</si>
  <si>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</si>
  <si>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</si>
  <si>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</si>
  <si>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</si>
  <si>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</si>
  <si>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</si>
  <si>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</si>
  <si>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</si>
  <si>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</si>
  <si>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</si>
  <si>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</si>
  <si>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</si>
  <si>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</si>
  <si>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</si>
  <si>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</si>
  <si>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</si>
  <si>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</si>
  <si>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</si>
  <si>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</si>
  <si>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</si>
  <si>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</si>
  <si>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</si>
  <si>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</si>
  <si>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</si>
  <si>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</si>
  <si>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</si>
  <si>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</si>
  <si>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</si>
  <si>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</si>
  <si>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</si>
  <si>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</si>
  <si>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</si>
  <si>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</si>
  <si>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</si>
  <si>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</si>
  <si>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</si>
  <si>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</si>
  <si>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</si>
  <si>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</si>
  <si>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</si>
  <si>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</si>
  <si>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</si>
  <si>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</si>
  <si>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</si>
  <si>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</si>
  <si>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</si>
  <si>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</si>
  <si>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</si>
  <si>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</si>
  <si>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</si>
  <si>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</si>
  <si>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</si>
  <si>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</si>
  <si>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</si>
  <si>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</si>
  <si>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</si>
  <si>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</si>
  <si>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</si>
  <si>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</si>
  <si>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</si>
  <si>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</si>
  <si>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</si>
  <si>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</si>
  <si>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</si>
  <si>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</si>
  <si>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</si>
  <si>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</si>
  <si>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</si>
  <si>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</si>
  <si>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</si>
  <si>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</si>
  <si>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</si>
  <si>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</si>
  <si>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</si>
  <si>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</si>
  <si>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</si>
  <si>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</si>
  <si>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</si>
  <si>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</si>
  <si>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</si>
  <si>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</si>
  <si>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</si>
  <si>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</si>
  <si>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</si>
  <si>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</si>
  <si>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</si>
  <si>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</si>
  <si>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</si>
  <si>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</si>
  <si>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</si>
  <si>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</si>
  <si>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</si>
  <si>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</si>
  <si>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</si>
  <si>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</si>
  <si>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</si>
  <si>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</si>
  <si>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</si>
  <si>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</si>
  <si>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</si>
  <si>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</si>
  <si>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</si>
  <si>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</si>
  <si>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</si>
  <si>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</si>
  <si>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</si>
  <si>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</si>
  <si>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</si>
  <si>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</si>
  <si>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</si>
  <si>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</si>
  <si>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</si>
  <si>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</si>
  <si>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</si>
  <si>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</si>
  <si>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</si>
  <si>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</si>
  <si>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</si>
  <si>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</si>
  <si>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</si>
  <si>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</si>
  <si>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</si>
  <si>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</si>
  <si>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</si>
  <si>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</si>
  <si>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</si>
  <si>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</si>
  <si>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</si>
  <si>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</si>
  <si>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</si>
  <si>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</si>
  <si>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</si>
  <si>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</si>
  <si>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</si>
  <si>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</si>
  <si>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</si>
  <si>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</si>
  <si>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</si>
  <si>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</si>
  <si>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</si>
  <si>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</si>
  <si>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</si>
  <si>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</si>
  <si>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</si>
  <si>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</si>
  <si>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</si>
  <si>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</si>
  <si>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</si>
  <si>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</si>
  <si>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</si>
  <si>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</si>
  <si>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</si>
  <si>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</si>
  <si>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</si>
  <si>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</si>
  <si>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</si>
  <si>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</si>
  <si>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</si>
  <si>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</si>
  <si>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</si>
  <si>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</si>
  <si>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</si>
  <si>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</si>
  <si>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</si>
  <si>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</si>
  <si>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</si>
  <si>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</si>
  <si>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</si>
  <si>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</si>
  <si>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</si>
  <si>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</si>
  <si>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</si>
  <si>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</si>
  <si>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</si>
  <si>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</si>
  <si>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</si>
  <si>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</si>
  <si>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</si>
  <si>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</si>
  <si>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</si>
  <si>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</si>
  <si>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</si>
  <si>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</si>
  <si>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</si>
  <si>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</si>
  <si>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</si>
  <si>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</si>
  <si>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</si>
  <si>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</si>
  <si>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</si>
  <si>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</si>
  <si>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</si>
  <si>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</si>
  <si>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</si>
  <si>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</si>
  <si>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</si>
  <si>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</si>
  <si>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</si>
  <si>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</si>
  <si>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</si>
  <si>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</si>
  <si>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</si>
  <si>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</si>
  <si>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</si>
  <si>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</si>
  <si>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</si>
  <si>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</si>
  <si>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</si>
  <si>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</si>
  <si>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</si>
  <si>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</si>
  <si>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</si>
  <si>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</si>
  <si>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</si>
  <si>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</si>
  <si>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</si>
  <si>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</si>
  <si>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</si>
  <si>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</si>
  <si>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</si>
  <si>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</si>
  <si>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</si>
  <si>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</si>
  <si>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</si>
  <si>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</si>
  <si>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</si>
  <si>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</si>
  <si>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</si>
  <si>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</si>
  <si>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</si>
  <si>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</si>
  <si>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</si>
  <si>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</si>
  <si>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</si>
  <si>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</si>
  <si>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</si>
  <si>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</si>
  <si>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</si>
  <si>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</si>
  <si>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</si>
  <si>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</si>
  <si>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</si>
  <si>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</si>
  <si>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</si>
  <si>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</si>
  <si>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</si>
  <si>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</si>
  <si>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</si>
  <si>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</si>
  <si>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</si>
  <si>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</si>
  <si>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</si>
  <si>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</si>
  <si>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</si>
  <si>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</si>
  <si>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</si>
  <si>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</si>
  <si>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</si>
  <si>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</si>
  <si>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</si>
  <si>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</si>
  <si>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</si>
  <si>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</si>
  <si>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</si>
  <si>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</si>
  <si>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</si>
  <si>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</si>
  <si>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</si>
  <si>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</si>
  <si>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</si>
  <si>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</si>
  <si>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</si>
  <si>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</si>
  <si>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</si>
  <si>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</si>
  <si>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</si>
  <si>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</si>
  <si>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</si>
  <si>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</si>
  <si>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</si>
  <si>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</si>
  <si>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</si>
  <si>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</si>
  <si>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</si>
  <si>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</si>
  <si>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</si>
  <si>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</si>
  <si>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</si>
  <si>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</si>
  <si>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</si>
  <si>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</si>
  <si>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</si>
  <si>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</si>
  <si>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</si>
  <si>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</si>
  <si>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</si>
  <si>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</si>
  <si>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</si>
  <si>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</si>
  <si>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</si>
  <si>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</si>
  <si>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</si>
  <si>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</si>
  <si>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</si>
  <si>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</si>
  <si>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</si>
  <si>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</si>
  <si>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</si>
  <si>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</si>
  <si>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</si>
  <si>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</si>
  <si>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</si>
  <si>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</si>
  <si>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</si>
  <si>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</si>
  <si>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</si>
  <si>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</si>
  <si>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</si>
  <si>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</si>
  <si>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</si>
  <si>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</si>
  <si>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</si>
  <si>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</si>
  <si>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</si>
  <si>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</si>
  <si>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</si>
  <si>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</si>
  <si>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</si>
  <si>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</si>
  <si>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</si>
  <si>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</si>
  <si>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</si>
  <si>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</si>
  <si>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</si>
  <si>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</si>
  <si>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</si>
  <si>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</si>
  <si>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</si>
  <si>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</si>
  <si>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</si>
  <si>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</si>
  <si>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</si>
  <si>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</si>
  <si>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</si>
  <si>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</si>
  <si>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</si>
  <si>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</si>
  <si>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</si>
  <si>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</si>
  <si>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</si>
  <si>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</si>
  <si>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</si>
  <si>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</si>
  <si>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</si>
  <si>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</si>
  <si>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</si>
  <si>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</si>
  <si>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</si>
  <si>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</si>
  <si>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</si>
  <si>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</si>
  <si>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</si>
  <si>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</si>
  <si>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</si>
  <si>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</si>
  <si>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</si>
  <si>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</si>
  <si>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</si>
  <si>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</si>
  <si>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</si>
  <si>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</si>
  <si>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</si>
  <si>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</si>
  <si>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</si>
  <si>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</si>
  <si>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</si>
  <si>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</si>
  <si>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</si>
  <si>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</si>
  <si>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</si>
  <si>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</si>
  <si>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</si>
  <si>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</si>
  <si>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</si>
  <si>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</si>
  <si>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</si>
  <si>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</si>
  <si>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</si>
  <si>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</si>
  <si>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</si>
  <si>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</si>
  <si>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</si>
  <si>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</si>
  <si>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</si>
  <si>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</si>
  <si>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</si>
  <si>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</si>
  <si>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</si>
  <si>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</si>
  <si>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</si>
  <si>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</si>
  <si>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</si>
  <si>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</si>
  <si>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</si>
  <si>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</si>
  <si>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</si>
  <si>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</si>
  <si>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</si>
  <si>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</si>
  <si>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</si>
  <si>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</si>
  <si>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</si>
  <si>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</si>
  <si>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</si>
  <si>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</si>
  <si>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</si>
  <si>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</si>
  <si>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</si>
  <si>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</si>
  <si>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</si>
  <si>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</si>
  <si>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</si>
  <si>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</si>
  <si>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</si>
  <si>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</si>
  <si>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</si>
  <si>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</si>
  <si>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</si>
  <si>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</si>
  <si>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</si>
  <si>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</si>
  <si>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</si>
  <si>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</si>
  <si>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</si>
  <si>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</si>
  <si>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</si>
  <si>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</si>
  <si>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</si>
  <si>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</si>
  <si>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</si>
  <si>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</si>
  <si>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</si>
  <si>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</si>
  <si>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</si>
  <si>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</si>
  <si>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</si>
  <si>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</si>
  <si>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</si>
  <si>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</si>
  <si>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</si>
  <si>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</si>
  <si>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</si>
  <si>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</si>
  <si>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</si>
  <si>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</si>
  <si>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</si>
  <si>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</si>
  <si>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</si>
  <si>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</si>
  <si>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</si>
  <si>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</si>
  <si>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</si>
  <si>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</si>
  <si>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</si>
  <si>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</si>
  <si>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</si>
  <si>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</si>
  <si>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</si>
  <si>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</si>
  <si>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</si>
  <si>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</si>
  <si>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</si>
  <si>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</si>
  <si>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</si>
  <si>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</si>
  <si>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</si>
  <si>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</si>
  <si>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</si>
  <si>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</si>
  <si>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</si>
  <si>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</si>
  <si>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</si>
  <si>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</si>
  <si>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</si>
  <si>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</si>
  <si>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</si>
  <si>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</si>
  <si>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</si>
  <si>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</si>
  <si>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</si>
  <si>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</si>
  <si>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</si>
  <si>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</si>
  <si>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</si>
  <si>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</si>
  <si>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</si>
  <si>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</si>
  <si>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</si>
  <si>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</si>
  <si>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</si>
  <si>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</si>
  <si>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</si>
  <si>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</si>
  <si>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</si>
  <si>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</si>
  <si>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</si>
  <si>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</si>
  <si>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</si>
  <si>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</si>
  <si>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</si>
  <si>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</si>
  <si>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</si>
  <si>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</si>
  <si>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</si>
  <si>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</si>
  <si>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</si>
  <si>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</si>
  <si>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</si>
  <si>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</si>
  <si>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</si>
  <si>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</si>
  <si>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</si>
  <si>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</si>
  <si>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</si>
  <si>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</si>
  <si>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</si>
  <si>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</si>
  <si>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</si>
  <si>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</si>
  <si>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</si>
  <si>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</si>
  <si>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</si>
  <si>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</si>
  <si>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</si>
  <si>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</si>
  <si>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</si>
  <si>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</si>
  <si>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</si>
  <si>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</si>
  <si>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</si>
  <si>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</si>
  <si>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</si>
  <si>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</si>
  <si>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</si>
  <si>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</si>
  <si>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</si>
  <si>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</si>
  <si>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</si>
  <si>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</si>
  <si>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</si>
  <si>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</si>
  <si>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</si>
  <si>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</si>
  <si>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</si>
  <si>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</si>
  <si>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</si>
  <si>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</si>
  <si>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</si>
  <si>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</si>
  <si>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</si>
  <si>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</si>
  <si>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</si>
  <si>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</si>
  <si>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</si>
  <si>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</si>
  <si>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</si>
  <si>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</si>
  <si>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</si>
  <si>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</si>
  <si>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</si>
  <si>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</si>
  <si>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</si>
  <si>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</si>
  <si>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</si>
  <si>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</si>
  <si>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</si>
  <si>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</si>
  <si>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</si>
  <si>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</si>
  <si>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</si>
  <si>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</si>
  <si>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</si>
  <si>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</si>
  <si>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</si>
  <si>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</si>
  <si>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</si>
  <si>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</si>
  <si>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</si>
  <si>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</si>
  <si>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</si>
  <si>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</si>
  <si>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</si>
  <si>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</si>
  <si>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</si>
  <si>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</si>
  <si>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</si>
  <si>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</si>
  <si>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</si>
  <si>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</si>
  <si>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</si>
  <si>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</si>
  <si>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</si>
  <si>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</si>
  <si>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</si>
  <si>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</si>
  <si>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</si>
  <si>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</si>
  <si>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</si>
  <si>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</si>
  <si>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</si>
  <si>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</si>
  <si>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</si>
  <si>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</si>
  <si>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</si>
  <si>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</si>
  <si>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</si>
  <si>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</si>
  <si>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</si>
  <si>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</si>
  <si>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</si>
  <si>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</si>
  <si>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</si>
  <si>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</si>
  <si>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</si>
  <si>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</si>
  <si>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</si>
  <si>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</si>
  <si>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</si>
  <si>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</si>
  <si>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</si>
  <si>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</si>
  <si>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</si>
  <si>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</si>
  <si>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</si>
  <si>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</si>
  <si>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</si>
  <si>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</si>
  <si>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</si>
  <si>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</si>
  <si>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</si>
  <si>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</si>
  <si>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</si>
  <si>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</si>
  <si>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</si>
  <si>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</si>
  <si>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</si>
  <si>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</si>
  <si>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</si>
  <si>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</si>
  <si>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</si>
  <si>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</si>
  <si>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</si>
  <si>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</si>
  <si>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</si>
  <si>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</si>
  <si>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</si>
  <si>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</si>
  <si>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</si>
  <si>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</si>
  <si>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</si>
  <si>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</si>
  <si>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</si>
  <si>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</si>
  <si>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</si>
  <si>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</si>
  <si>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</si>
  <si>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</si>
  <si>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</si>
  <si>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</si>
  <si>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</si>
  <si>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</si>
  <si>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</si>
  <si>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</si>
  <si>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</si>
  <si>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</si>
  <si>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</si>
  <si>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</si>
  <si>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</si>
  <si>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</si>
  <si>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</si>
  <si>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</si>
  <si>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</si>
  <si>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</si>
  <si>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</si>
  <si>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</si>
  <si>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</si>
  <si>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</si>
  <si>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</si>
  <si>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</si>
  <si>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</si>
  <si>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</si>
  <si>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</si>
  <si>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</si>
  <si>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</si>
  <si>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</si>
  <si>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</si>
  <si>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</si>
  <si>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</si>
  <si>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</si>
  <si>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</si>
  <si>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</si>
  <si>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</si>
  <si>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</si>
  <si>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</si>
  <si>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</si>
  <si>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</si>
  <si>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</si>
  <si>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</si>
  <si>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</si>
  <si>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</si>
  <si>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</si>
  <si>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</si>
  <si>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</si>
  <si>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</si>
  <si>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</si>
  <si>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</si>
  <si>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</si>
  <si>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</si>
  <si>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</si>
  <si>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</si>
  <si>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</si>
  <si>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</si>
  <si>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</si>
  <si>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</si>
  <si>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</si>
  <si>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</si>
  <si>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</si>
  <si>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</si>
  <si>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</si>
  <si>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</si>
  <si>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</si>
  <si>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</si>
  <si>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</si>
  <si>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</si>
  <si>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</si>
  <si>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</si>
  <si>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</si>
  <si>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</si>
  <si>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</si>
  <si>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</si>
  <si>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</si>
  <si>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</si>
  <si>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</si>
  <si>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</si>
  <si>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</si>
  <si>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</si>
  <si>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</si>
  <si>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</si>
  <si>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</si>
  <si>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</si>
  <si>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</si>
  <si>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</si>
  <si>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</si>
  <si>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</si>
  <si>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</si>
  <si>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</si>
  <si>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</si>
  <si>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</si>
  <si>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</si>
  <si>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</si>
  <si>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</si>
  <si>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</si>
  <si>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</si>
  <si>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</si>
  <si>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</si>
  <si>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</si>
  <si>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</si>
  <si>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</si>
  <si>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</si>
  <si>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</si>
  <si>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</si>
  <si>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</si>
  <si>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</si>
  <si>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</si>
  <si>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</si>
  <si>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</si>
  <si>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</si>
  <si>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</si>
  <si>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</si>
  <si>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</si>
  <si>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</si>
  <si>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</si>
  <si>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</si>
  <si>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</si>
  <si>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</si>
  <si>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</si>
  <si>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</si>
  <si>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</si>
  <si>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</si>
  <si>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</si>
  <si>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</si>
  <si>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</si>
  <si>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</si>
  <si>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</si>
  <si>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</si>
  <si>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</si>
  <si>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</si>
  <si>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</si>
  <si>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</si>
  <si>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</si>
  <si>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</si>
  <si>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</si>
  <si>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</si>
  <si>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</si>
  <si>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</si>
  <si>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</si>
  <si>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</si>
  <si>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</si>
  <si>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</si>
  <si>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</si>
  <si>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</si>
  <si>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</si>
  <si>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</si>
  <si>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</si>
  <si>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</si>
  <si>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</si>
  <si>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</si>
  <si>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</si>
  <si>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</si>
  <si>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</si>
  <si>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</si>
  <si>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</si>
  <si>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</si>
  <si>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</si>
  <si>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</si>
  <si>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</si>
  <si>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</si>
  <si>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</si>
  <si>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</si>
  <si>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</si>
  <si>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</si>
  <si>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</si>
  <si>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</si>
  <si>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</si>
  <si>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</si>
  <si>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</si>
  <si>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</si>
  <si>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</si>
  <si>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</si>
  <si>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</si>
  <si>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</si>
  <si>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</si>
  <si>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</si>
  <si>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</si>
  <si>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</si>
  <si>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</si>
  <si>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</si>
  <si>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</si>
  <si>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</si>
  <si>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</si>
  <si>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</si>
  <si>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</si>
  <si>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</si>
  <si>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</si>
  <si>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</si>
  <si>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</si>
  <si>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</si>
  <si>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</si>
  <si>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</si>
  <si>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</si>
  <si>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</si>
  <si>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</si>
  <si>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</si>
  <si>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</si>
  <si>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</si>
  <si>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</si>
  <si>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</si>
  <si>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</si>
  <si>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</si>
  <si>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</si>
  <si>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</si>
  <si>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</si>
  <si>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</si>
  <si>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</si>
  <si>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</si>
  <si>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</si>
  <si>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</si>
  <si>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</si>
  <si>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</si>
  <si>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</si>
  <si>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</si>
  <si>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</si>
  <si>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</si>
  <si>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</si>
  <si>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</si>
  <si>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</si>
  <si>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</si>
  <si>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</si>
  <si>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</si>
  <si>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</si>
  <si>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</si>
  <si>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</si>
  <si>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</si>
  <si>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</si>
  <si>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</si>
  <si>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</si>
  <si>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</si>
  <si>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</si>
  <si>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</si>
  <si>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</si>
  <si>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</si>
  <si>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</si>
  <si>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</si>
  <si>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</si>
  <si>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</si>
  <si>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</si>
  <si>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</si>
  <si>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</si>
  <si>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</si>
  <si>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</si>
  <si>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</si>
  <si>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</si>
  <si>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</si>
  <si>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</si>
  <si>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</si>
  <si>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</si>
  <si>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</si>
  <si>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</si>
  <si>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</si>
  <si>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</si>
  <si>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</si>
  <si>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</si>
  <si>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</si>
  <si>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</si>
  <si>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</si>
  <si>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</si>
  <si>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</si>
  <si>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</si>
  <si>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</si>
  <si>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</si>
  <si>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</si>
  <si>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</si>
  <si>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</si>
  <si>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</si>
  <si>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</si>
  <si>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</si>
  <si>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</si>
  <si>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</si>
  <si>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</si>
  <si>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</si>
  <si>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</si>
  <si>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</si>
  <si>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</si>
  <si>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</si>
  <si>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</si>
  <si>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</si>
  <si>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</si>
  <si>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</si>
  <si>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</si>
  <si>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</si>
  <si>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</si>
  <si>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</si>
  <si>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</si>
  <si>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</si>
  <si>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</si>
  <si>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</si>
  <si>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</si>
  <si>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</si>
  <si>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</si>
  <si>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</si>
  <si>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</si>
  <si>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</si>
  <si>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</si>
  <si>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</si>
  <si>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</si>
  <si>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</si>
  <si>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</si>
  <si>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</si>
  <si>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</si>
  <si>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</si>
  <si>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</si>
  <si>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</si>
  <si>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</si>
  <si>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</si>
  <si>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</si>
  <si>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</si>
  <si>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</si>
  <si>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</si>
  <si>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</si>
  <si>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</si>
  <si>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</si>
  <si>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</si>
  <si>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</si>
  <si>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</si>
  <si>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</si>
  <si>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</si>
  <si>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</si>
  <si>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</si>
  <si>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</si>
  <si>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</si>
  <si>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</si>
  <si>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</si>
  <si>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</si>
  <si>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</si>
  <si>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</si>
  <si>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</si>
  <si>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</si>
  <si>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</si>
  <si>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</si>
  <si>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</si>
  <si>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</si>
  <si>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</si>
  <si>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</si>
  <si>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</si>
  <si>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</si>
  <si>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</si>
  <si>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</si>
  <si>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</si>
  <si>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</si>
  <si>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</si>
  <si>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</si>
  <si>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</si>
  <si>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</si>
  <si>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</si>
  <si>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</si>
  <si>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</si>
  <si>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</si>
  <si>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</si>
  <si>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</si>
  <si>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</si>
  <si>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</si>
  <si>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</si>
  <si>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</si>
  <si>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</si>
  <si>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</si>
  <si>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</si>
  <si>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</si>
  <si>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</si>
  <si>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</si>
  <si>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</si>
  <si>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</si>
  <si>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</si>
  <si>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</si>
  <si>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</si>
  <si>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</si>
  <si>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</si>
  <si>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</si>
  <si>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</si>
  <si>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</si>
  <si>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</si>
  <si>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</si>
  <si>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</si>
  <si>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</si>
  <si>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</si>
  <si>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</si>
  <si>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</si>
  <si>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</si>
  <si>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</si>
  <si>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</si>
  <si>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</si>
  <si>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</si>
  <si>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</si>
  <si>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</si>
  <si>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</si>
  <si>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</si>
  <si>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</si>
  <si>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</si>
  <si>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</si>
  <si>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</si>
  <si>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</si>
  <si>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</si>
  <si>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</si>
  <si>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</si>
  <si>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</si>
  <si>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</si>
  <si>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</si>
  <si>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</si>
  <si>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</si>
  <si>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</si>
  <si>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</si>
  <si>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</si>
  <si>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</si>
  <si>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</si>
  <si>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</si>
  <si>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</si>
  <si>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</si>
  <si>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</si>
  <si>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</si>
  <si>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</si>
  <si>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</si>
  <si>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</si>
  <si>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</si>
  <si>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</si>
  <si>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</si>
  <si>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</si>
  <si>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</si>
  <si>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</si>
  <si>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</si>
  <si>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</si>
  <si>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</si>
  <si>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</si>
  <si>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</si>
  <si>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</si>
  <si>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</si>
  <si>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</si>
  <si>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</si>
  <si>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</si>
  <si>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</si>
  <si>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</si>
  <si>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</si>
  <si>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</si>
  <si>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</si>
  <si>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</si>
  <si>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</si>
  <si>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</si>
  <si>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</si>
  <si>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</si>
  <si>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</si>
  <si>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</si>
  <si>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</si>
  <si>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</si>
  <si>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</si>
  <si>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</si>
  <si>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</si>
  <si>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</si>
  <si>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</si>
  <si>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</si>
  <si>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</si>
  <si>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</si>
  <si>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</si>
  <si>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</si>
  <si>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</si>
  <si>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</si>
  <si>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</si>
  <si>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</si>
  <si>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</si>
  <si>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</si>
  <si>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</si>
  <si>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</si>
  <si>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</si>
  <si>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</si>
  <si>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</si>
  <si>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</si>
  <si>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</si>
  <si>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</si>
  <si>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</si>
  <si>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</si>
  <si>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</si>
  <si>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</si>
  <si>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</si>
  <si>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</si>
  <si>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</si>
  <si>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</si>
  <si>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</si>
  <si>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</si>
  <si>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</si>
  <si>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</si>
  <si>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</si>
  <si>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</si>
  <si>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</si>
  <si>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</si>
  <si>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</si>
  <si>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</si>
  <si>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</si>
  <si>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</si>
  <si>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</si>
  <si>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</si>
  <si>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</si>
  <si>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</si>
  <si>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</si>
  <si>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</si>
  <si>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</si>
  <si>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</si>
  <si>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</si>
  <si>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</si>
  <si>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</si>
  <si>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</si>
  <si>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</si>
  <si>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</si>
  <si>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</si>
  <si>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</si>
  <si>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</si>
  <si>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</si>
  <si>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</si>
  <si>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</si>
  <si>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</si>
  <si>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</si>
  <si>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</si>
  <si>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</si>
  <si>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</si>
  <si>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</si>
  <si>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</si>
  <si>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</si>
  <si>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</si>
  <si>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</si>
  <si>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</si>
  <si>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</si>
  <si>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</si>
  <si>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</si>
  <si>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</si>
  <si>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</si>
  <si>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</si>
  <si>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</si>
  <si>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</si>
  <si>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</si>
  <si>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</si>
  <si>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</si>
  <si>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</si>
  <si>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</si>
  <si>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</si>
  <si>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</si>
  <si>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</si>
  <si>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</si>
  <si>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</si>
  <si>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</si>
  <si>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</si>
  <si>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</si>
  <si>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</si>
  <si>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</si>
  <si>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</si>
  <si>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</si>
  <si>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</si>
  <si>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</si>
  <si>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</si>
  <si>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</si>
  <si>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</si>
  <si>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</si>
  <si>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</si>
  <si>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</si>
  <si>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</si>
  <si>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</si>
  <si>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</si>
  <si>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</si>
  <si>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</si>
  <si>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</si>
  <si>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</si>
  <si>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</si>
  <si>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</si>
  <si>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</si>
  <si>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</si>
  <si>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</si>
  <si>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</si>
  <si>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</si>
  <si>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</si>
  <si>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</si>
  <si>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</si>
  <si>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</si>
  <si>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</si>
  <si>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</si>
  <si>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</si>
  <si>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</si>
  <si>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</si>
  <si>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</si>
  <si>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</si>
  <si>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</si>
  <si>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</si>
  <si>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</si>
  <si>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</si>
  <si>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</si>
  <si>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</si>
  <si>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</si>
  <si>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</si>
  <si>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</si>
  <si>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</si>
  <si>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</si>
  <si>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</si>
  <si>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</si>
  <si>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</si>
  <si>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</si>
  <si>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</si>
  <si>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</si>
  <si>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</si>
  <si>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</si>
  <si>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</si>
  <si>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</si>
  <si>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</si>
  <si>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</si>
  <si>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</si>
  <si>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</si>
  <si>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</si>
  <si>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</si>
  <si>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</si>
  <si>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</si>
  <si>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</si>
  <si>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</si>
  <si>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</si>
  <si>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</si>
  <si>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</si>
  <si>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</si>
  <si>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</si>
  <si>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</si>
  <si>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</si>
  <si>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</si>
  <si>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</si>
  <si>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</si>
  <si>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</si>
  <si>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</si>
  <si>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</si>
  <si>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</si>
  <si>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</si>
  <si>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</si>
  <si>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</si>
  <si>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</si>
  <si>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</si>
  <si>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</si>
  <si>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</si>
  <si>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</si>
  <si>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</si>
  <si>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</si>
  <si>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</si>
  <si>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</si>
  <si>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</si>
  <si>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</si>
  <si>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</si>
  <si>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</si>
  <si>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</si>
  <si>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</si>
  <si>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</si>
  <si>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</si>
  <si>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</si>
  <si>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</si>
  <si>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</si>
  <si>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</si>
  <si>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</si>
  <si>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</si>
  <si>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</si>
  <si>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</si>
  <si>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</si>
  <si>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</si>
  <si>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</si>
  <si>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</si>
  <si>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</si>
  <si>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</si>
  <si>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</si>
  <si>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</si>
  <si>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</si>
  <si>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</si>
  <si>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</si>
  <si>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</si>
  <si>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</si>
  <si>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</si>
  <si>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</si>
  <si>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</si>
  <si>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</si>
  <si>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</si>
  <si>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</si>
  <si>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</si>
  <si>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</si>
  <si>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</si>
  <si>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</si>
  <si>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</si>
  <si>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</si>
  <si>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</si>
  <si>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</si>
  <si>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</si>
  <si>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</si>
  <si>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</si>
  <si>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</si>
  <si>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</si>
  <si>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</si>
  <si>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</si>
  <si>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</si>
  <si>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</si>
  <si>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</si>
  <si>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</si>
  <si>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</si>
  <si>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</si>
  <si>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</si>
  <si>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</si>
  <si>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</si>
  <si>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</si>
  <si>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</si>
  <si>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</si>
  <si>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</si>
  <si>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</si>
  <si>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</si>
  <si>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</si>
  <si>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</si>
  <si>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</si>
  <si>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</si>
  <si>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</si>
  <si>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</si>
  <si>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</si>
  <si>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</si>
  <si>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</si>
  <si>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</si>
  <si>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</si>
  <si>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</si>
  <si>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</si>
  <si>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</si>
  <si>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</si>
  <si>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</si>
  <si>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</si>
  <si>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</si>
  <si>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</si>
  <si>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</si>
  <si>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</si>
  <si>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</si>
  <si>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</si>
  <si>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</si>
  <si>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</si>
  <si>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</si>
  <si>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</si>
  <si>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</si>
  <si>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</si>
  <si>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</si>
  <si>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</si>
  <si>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</si>
  <si>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</si>
  <si>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</si>
  <si>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</si>
  <si>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</si>
  <si>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</si>
  <si>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</si>
  <si>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</si>
  <si>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</si>
  <si>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</si>
  <si>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</si>
  <si>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</si>
  <si>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</si>
  <si>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</si>
  <si>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</si>
  <si>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</si>
  <si>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</si>
  <si>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</si>
  <si>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</si>
  <si>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</si>
  <si>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</si>
  <si>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</si>
  <si>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</si>
  <si>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</si>
  <si>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</si>
  <si>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</si>
  <si>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</si>
  <si>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</si>
  <si>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</si>
  <si>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</si>
  <si>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</si>
  <si>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</si>
  <si>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</si>
  <si>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</si>
  <si>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</si>
  <si>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</si>
  <si>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</si>
  <si>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</si>
  <si>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</si>
  <si>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</si>
  <si>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</si>
  <si>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</si>
  <si>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</si>
  <si>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</si>
  <si>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</si>
  <si>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</si>
  <si>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</si>
  <si>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</si>
  <si>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</si>
  <si>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</si>
  <si>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</si>
  <si>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</si>
  <si>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</si>
  <si>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</si>
  <si>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</si>
  <si>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</si>
  <si>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</si>
  <si>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</si>
  <si>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</si>
  <si>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</si>
  <si>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</si>
  <si>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</si>
  <si>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</si>
  <si>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</si>
  <si>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</si>
  <si>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</si>
  <si>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</si>
  <si>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</si>
  <si>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</si>
  <si>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</si>
  <si>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</si>
  <si>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</si>
  <si>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</si>
  <si>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</si>
  <si>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</si>
  <si>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</si>
  <si>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</si>
  <si>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</si>
  <si>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</si>
  <si>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</si>
  <si>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</si>
  <si>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</si>
  <si>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</si>
  <si>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</si>
  <si>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</si>
  <si>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</si>
  <si>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</si>
  <si>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</si>
  <si>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</si>
  <si>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</si>
  <si>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</si>
  <si>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</si>
  <si>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</si>
  <si>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</si>
  <si>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</si>
  <si>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</si>
  <si>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</si>
  <si>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</si>
  <si>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</si>
  <si>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</si>
  <si>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</si>
  <si>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</si>
  <si>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</si>
  <si>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</si>
  <si>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</si>
  <si>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</si>
  <si>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</si>
  <si>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</si>
  <si>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</si>
  <si>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</si>
  <si>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</si>
  <si>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</si>
  <si>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</si>
  <si>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</si>
  <si>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</si>
  <si>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</si>
  <si>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</si>
  <si>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</si>
  <si>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</si>
  <si>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</si>
  <si>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</si>
  <si>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</si>
  <si>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</si>
  <si>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</si>
  <si>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</si>
  <si>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</si>
  <si>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</si>
  <si>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</si>
  <si>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</si>
  <si>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</si>
  <si>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</si>
  <si>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</si>
  <si>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</si>
  <si>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</si>
  <si>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</si>
  <si>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</si>
  <si>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</si>
  <si>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</si>
  <si>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</si>
  <si>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</si>
  <si>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</si>
  <si>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</si>
  <si>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</si>
  <si>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</si>
  <si>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</si>
  <si>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</si>
  <si>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</si>
  <si>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</si>
  <si>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</si>
  <si>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</si>
  <si>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</si>
  <si>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</si>
  <si>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</si>
  <si>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</si>
  <si>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</si>
  <si>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</si>
  <si>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</si>
  <si>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</si>
  <si>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</si>
  <si>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</si>
  <si>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</si>
  <si>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</si>
  <si>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</si>
  <si>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</si>
  <si>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</si>
  <si>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</si>
  <si>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</si>
  <si>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</si>
  <si>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</si>
  <si>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</si>
  <si>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</si>
  <si>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</si>
  <si>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</si>
  <si>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</si>
  <si>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</si>
  <si>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</si>
  <si>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</si>
  <si>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</si>
  <si>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</si>
  <si>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</si>
  <si>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</si>
  <si>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</si>
  <si>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</si>
  <si>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</si>
  <si>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</si>
  <si>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</si>
  <si>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</si>
  <si>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</si>
  <si>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</si>
  <si>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</si>
  <si>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</si>
  <si>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</si>
  <si>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</si>
  <si>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</si>
  <si>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</si>
  <si>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</si>
  <si>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</si>
  <si>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</si>
  <si>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</si>
  <si>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</si>
  <si>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</si>
  <si>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</si>
  <si>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</si>
  <si>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</si>
  <si>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</si>
  <si>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</si>
  <si>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</si>
  <si>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</si>
  <si>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</si>
  <si>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</si>
  <si>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</si>
  <si>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</si>
  <si>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</si>
  <si>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</si>
  <si>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</si>
  <si>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</si>
  <si>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</si>
  <si>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</si>
  <si>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</si>
  <si>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</si>
  <si>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</si>
  <si>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</si>
  <si>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</si>
  <si>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</si>
  <si>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</si>
  <si>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</si>
  <si>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</si>
  <si>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</si>
  <si>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</si>
  <si>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</si>
  <si>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</si>
  <si>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</si>
  <si>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</si>
  <si>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</si>
  <si>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</si>
  <si>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</si>
  <si>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</si>
  <si>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</si>
  <si>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</si>
  <si>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</si>
  <si>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</si>
  <si>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</si>
  <si>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</si>
  <si>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</si>
  <si>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</si>
  <si>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</si>
  <si>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</si>
  <si>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</si>
  <si>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</si>
  <si>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</si>
  <si>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</si>
  <si>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</si>
  <si>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</si>
  <si>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</si>
  <si>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</si>
  <si>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</si>
  <si>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</si>
  <si>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</si>
  <si>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</si>
  <si>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</si>
  <si>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</si>
  <si>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</si>
  <si>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</si>
  <si>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</si>
  <si>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</si>
  <si>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</si>
  <si>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</si>
  <si>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</si>
  <si>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</si>
  <si>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</si>
  <si>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</si>
  <si>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</si>
  <si>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</si>
  <si>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</si>
  <si>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</si>
  <si>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</si>
  <si>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</si>
  <si>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</si>
  <si>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</si>
  <si>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</si>
  <si>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</si>
  <si>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</si>
  <si>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</si>
  <si>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</si>
  <si>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</si>
  <si>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</si>
  <si>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</si>
  <si>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</si>
  <si>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</si>
  <si>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</si>
  <si>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</si>
  <si>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</si>
  <si>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</si>
  <si>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</si>
  <si>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</si>
  <si>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</si>
  <si>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</si>
  <si>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</si>
  <si>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</si>
  <si>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</si>
  <si>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</si>
  <si>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</si>
  <si>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</si>
  <si>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</si>
  <si>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</si>
  <si>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</si>
  <si>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</si>
  <si>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</si>
  <si>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</si>
  <si>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</si>
  <si>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</si>
  <si>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</si>
  <si>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</si>
  <si>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</si>
  <si>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</si>
  <si>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</si>
  <si>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</si>
  <si>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</si>
  <si>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</si>
  <si>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</si>
  <si>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</si>
  <si>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</si>
  <si>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</si>
  <si>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</si>
  <si>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</si>
  <si>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</si>
  <si>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</si>
  <si>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</si>
  <si>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</si>
  <si>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</si>
  <si>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</si>
  <si>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</si>
  <si>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</si>
  <si>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</si>
  <si>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</si>
  <si>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</si>
  <si>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</si>
  <si>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</si>
  <si>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</si>
  <si>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</si>
  <si>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</si>
  <si>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</si>
  <si>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</si>
  <si>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</si>
  <si>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</si>
  <si>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</si>
  <si>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</si>
  <si>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</si>
  <si>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</si>
  <si>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</si>
  <si>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</si>
  <si>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</si>
  <si>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</si>
  <si>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</si>
  <si>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</si>
  <si>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</si>
  <si>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</si>
  <si>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</si>
  <si>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</si>
  <si>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</si>
  <si>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</si>
  <si>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</si>
  <si>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</si>
  <si>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</si>
  <si>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</si>
  <si>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</si>
  <si>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</si>
  <si>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</si>
  <si>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</si>
  <si>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</si>
  <si>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</si>
  <si>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</si>
  <si>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</si>
  <si>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</si>
  <si>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</si>
  <si>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</si>
  <si>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</si>
  <si>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</si>
  <si>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</si>
  <si>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</si>
  <si>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</si>
  <si>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</si>
  <si>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</si>
  <si>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</si>
  <si>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</si>
  <si>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</si>
  <si>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</si>
  <si>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</si>
  <si>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</si>
  <si>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</si>
  <si>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</si>
  <si>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</si>
  <si>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</si>
  <si>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</si>
  <si>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</si>
  <si>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</si>
  <si>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</si>
  <si>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</si>
  <si>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</si>
  <si>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</si>
  <si>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</si>
  <si>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</si>
  <si>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</si>
  <si>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</si>
  <si>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</si>
  <si>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</si>
  <si>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</si>
  <si>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</si>
  <si>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</si>
  <si>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</si>
  <si>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</si>
  <si>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</si>
  <si>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</si>
  <si>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</si>
  <si>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</si>
  <si>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</si>
  <si>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</si>
  <si>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</si>
  <si>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</si>
  <si>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</si>
  <si>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</si>
  <si>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</si>
  <si>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</si>
  <si>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</si>
  <si>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</si>
  <si>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</si>
  <si>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</si>
  <si>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</si>
  <si>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</si>
  <si>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</si>
  <si>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</si>
  <si>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</si>
  <si>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</si>
  <si>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</si>
  <si>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</si>
  <si>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</si>
  <si>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</si>
  <si>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</si>
  <si>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</si>
  <si>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</si>
  <si>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</si>
  <si>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</si>
  <si>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</si>
  <si>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</si>
  <si>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</si>
  <si>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</si>
  <si>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</si>
  <si>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</si>
  <si>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</si>
  <si>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</si>
  <si>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</si>
  <si>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</si>
  <si>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</si>
  <si>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</si>
  <si>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</si>
  <si>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</si>
  <si>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</si>
  <si>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</si>
  <si>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</si>
  <si>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</si>
  <si>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</si>
  <si>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</si>
  <si>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</si>
  <si>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</si>
  <si>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</si>
  <si>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</si>
  <si>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</si>
  <si>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</si>
  <si>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</si>
  <si>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</si>
  <si>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</si>
  <si>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</si>
  <si>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</si>
  <si>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</si>
  <si>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</si>
  <si>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</si>
  <si>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</si>
  <si>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</si>
  <si>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</si>
  <si>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</si>
  <si>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</si>
  <si>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</si>
  <si>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</si>
  <si>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</si>
  <si>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</si>
  <si>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</si>
  <si>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</si>
  <si>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</si>
  <si>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</si>
  <si>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</si>
  <si>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</si>
  <si>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</si>
  <si>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</si>
  <si>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</si>
  <si>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</si>
  <si>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</si>
  <si>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</si>
  <si>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</si>
  <si>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</si>
  <si>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</si>
  <si>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</si>
  <si>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</si>
  <si>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</si>
  <si>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</si>
  <si>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</si>
  <si>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</si>
  <si>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</si>
  <si>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</si>
  <si>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</si>
  <si>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</si>
  <si>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</si>
  <si>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</si>
  <si>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</si>
  <si>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</si>
  <si>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</si>
  <si>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</si>
  <si>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</si>
  <si>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</si>
  <si>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</si>
  <si>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</si>
  <si>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</si>
  <si>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</si>
  <si>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</si>
  <si>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</si>
  <si>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</si>
  <si>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</si>
  <si>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</si>
  <si>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</si>
  <si>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</si>
  <si>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</si>
  <si>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</si>
  <si>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</si>
  <si>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</si>
  <si>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</si>
  <si>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</si>
  <si>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</si>
  <si>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</si>
  <si>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</si>
  <si>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</si>
  <si>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</si>
  <si>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</si>
  <si>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</si>
  <si>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</si>
  <si>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</si>
  <si>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</si>
  <si>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</si>
  <si>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</si>
  <si>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</si>
  <si>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</si>
  <si>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</si>
  <si>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</si>
  <si>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</si>
  <si>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</si>
  <si>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</si>
  <si>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</si>
  <si>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</si>
  <si>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</si>
  <si>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</si>
  <si>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</si>
  <si>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</si>
  <si>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</si>
  <si>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</si>
  <si>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</si>
  <si>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</si>
  <si>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</si>
  <si>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</si>
  <si>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</si>
  <si>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</si>
  <si>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</si>
  <si>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</si>
  <si>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</si>
  <si>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</si>
  <si>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</si>
  <si>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</si>
  <si>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</si>
  <si>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</si>
  <si>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</si>
  <si>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</si>
  <si>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</si>
  <si>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</si>
  <si>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</si>
  <si>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</si>
  <si>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</si>
  <si>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</si>
  <si>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</si>
  <si>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</si>
  <si>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</si>
  <si>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</si>
  <si>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</si>
  <si>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</si>
  <si>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</si>
  <si>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</si>
  <si>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</si>
  <si>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</si>
  <si>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</si>
  <si>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</si>
  <si>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</si>
  <si>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</si>
  <si>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</si>
  <si>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</si>
  <si>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</si>
  <si>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</si>
  <si>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</si>
  <si>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</si>
  <si>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</si>
  <si>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</si>
  <si>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</si>
  <si>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</si>
  <si>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</si>
  <si>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</si>
  <si>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</si>
  <si>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</si>
  <si>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</si>
  <si>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</si>
  <si>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</si>
  <si>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</si>
  <si>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</si>
  <si>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</si>
  <si>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</si>
  <si>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</si>
  <si>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</si>
  <si>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</si>
  <si>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</si>
  <si>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</si>
  <si>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</si>
  <si>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</si>
  <si>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</si>
  <si>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</si>
  <si>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</si>
  <si>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</si>
  <si>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</si>
  <si>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</si>
  <si>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</si>
  <si>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</si>
  <si>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</si>
  <si>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</si>
  <si>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</si>
  <si>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</si>
  <si>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</si>
  <si>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</si>
  <si>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</si>
  <si>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</si>
  <si>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</si>
  <si>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</si>
  <si>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</si>
  <si>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</si>
  <si>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</si>
  <si>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</si>
  <si>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</si>
  <si>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</si>
  <si>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</si>
  <si>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</si>
  <si>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</si>
  <si>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</si>
  <si>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</si>
  <si>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</si>
  <si>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</si>
  <si>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</si>
  <si>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</si>
  <si>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</si>
  <si>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</si>
  <si>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</si>
  <si>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</si>
  <si>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</si>
  <si>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</si>
  <si>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</si>
  <si>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</si>
  <si>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</si>
  <si>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</si>
  <si>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</si>
  <si>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</si>
  <si>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</si>
  <si>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</si>
  <si>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</si>
  <si>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</si>
  <si>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</si>
  <si>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</si>
  <si>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</si>
  <si>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</si>
  <si>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</si>
  <si>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</si>
  <si>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</si>
  <si>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</si>
  <si>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</si>
  <si>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</si>
  <si>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</si>
  <si>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</si>
  <si>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</si>
  <si>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</si>
  <si>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</si>
  <si>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</si>
  <si>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</si>
  <si>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</si>
  <si>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</si>
  <si>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</si>
  <si>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</si>
  <si>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</si>
  <si>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</si>
  <si>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</si>
  <si>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</si>
  <si>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</si>
  <si>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</si>
  <si>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</si>
  <si>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</si>
  <si>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</si>
  <si>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</si>
  <si>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</si>
  <si>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</si>
  <si>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</si>
  <si>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</si>
  <si>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</si>
  <si>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</si>
  <si>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</si>
  <si>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</si>
  <si>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</si>
  <si>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</si>
  <si>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</si>
  <si>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</si>
  <si>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</si>
  <si>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</si>
  <si>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</si>
  <si>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</si>
  <si>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</si>
  <si>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</si>
  <si>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</si>
  <si>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</si>
  <si>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</si>
  <si>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</si>
  <si>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</si>
  <si>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</si>
  <si>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</si>
  <si>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</si>
  <si>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</si>
  <si>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</si>
  <si>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</si>
  <si>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</si>
  <si>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</si>
  <si>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</si>
  <si>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</si>
  <si>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</si>
  <si>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</si>
  <si>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</si>
  <si>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</si>
  <si>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</si>
  <si>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</si>
  <si>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</si>
  <si>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</si>
  <si>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</si>
  <si>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</si>
  <si>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</si>
  <si>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</si>
  <si>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</si>
  <si>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</si>
  <si>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</si>
  <si>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</si>
  <si>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</si>
  <si>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</si>
  <si>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</si>
  <si>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</si>
  <si>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</si>
  <si>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</si>
  <si>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</si>
  <si>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</si>
  <si>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</si>
  <si>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</si>
  <si>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</si>
  <si>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</si>
  <si>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</si>
  <si>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</si>
  <si>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</si>
  <si>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</si>
  <si>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</si>
  <si>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</si>
  <si>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</si>
  <si>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</si>
  <si>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</si>
  <si>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</si>
  <si>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</si>
  <si>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</si>
  <si>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</si>
  <si>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</si>
  <si>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</si>
  <si>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</si>
  <si>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</si>
  <si>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</si>
  <si>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</si>
  <si>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</si>
  <si>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</si>
  <si>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</si>
  <si>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</si>
  <si>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</si>
  <si>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</si>
  <si>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</si>
  <si>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</si>
  <si>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</si>
  <si>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</si>
  <si>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</si>
  <si>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</si>
  <si>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</si>
  <si>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</si>
  <si>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</si>
  <si>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</si>
  <si>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</si>
  <si>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</si>
  <si>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</si>
  <si>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</si>
  <si>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</si>
  <si>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</si>
  <si>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</si>
  <si>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</si>
  <si>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</si>
  <si>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</si>
  <si>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</si>
  <si>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</si>
  <si>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</si>
  <si>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</si>
  <si>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</si>
  <si>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</si>
  <si>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</si>
  <si>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</si>
  <si>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</si>
  <si>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</si>
  <si>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</si>
  <si>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</si>
  <si>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</si>
  <si>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</si>
  <si>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</si>
  <si>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</si>
  <si>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</si>
  <si>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</si>
  <si>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</si>
  <si>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</si>
  <si>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</si>
  <si>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</si>
  <si>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</si>
  <si>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</si>
  <si>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</si>
  <si>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</si>
  <si>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</si>
  <si>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</si>
  <si>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</si>
  <si>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</si>
  <si>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</si>
  <si>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</si>
  <si>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</si>
  <si>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</si>
  <si>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</si>
  <si>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</si>
  <si>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</si>
  <si>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</si>
  <si>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</si>
  <si>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</si>
  <si>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</si>
  <si>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</si>
  <si>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</si>
  <si>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</si>
  <si>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</si>
  <si>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</si>
  <si>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</si>
  <si>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</si>
  <si>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</si>
  <si>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</si>
  <si>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</si>
  <si>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</si>
  <si>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</si>
  <si>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</si>
  <si>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</si>
  <si>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</si>
  <si>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</si>
  <si>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</si>
  <si>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</si>
  <si>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</si>
  <si>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</si>
  <si>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</si>
  <si>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</si>
  <si>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</si>
  <si>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</si>
  <si>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</si>
  <si>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</si>
  <si>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</si>
  <si>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</si>
  <si>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</si>
  <si>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</si>
  <si>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</si>
  <si>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</si>
  <si>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</si>
  <si>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</si>
  <si>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</si>
  <si>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</si>
  <si>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</si>
  <si>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</si>
  <si>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</si>
  <si>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</si>
  <si>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</si>
  <si>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</si>
  <si>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</si>
  <si>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</si>
  <si>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</si>
  <si>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</si>
  <si>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</si>
  <si>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</si>
  <si>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</si>
  <si>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</si>
  <si>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</si>
  <si>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</si>
  <si>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</si>
  <si>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</si>
  <si>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</si>
  <si>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</si>
  <si>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</si>
  <si>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</si>
  <si>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</si>
  <si>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</si>
  <si>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</si>
  <si>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</si>
  <si>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</si>
  <si>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</si>
  <si>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</si>
  <si>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</si>
  <si>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</si>
  <si>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</si>
  <si>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</si>
  <si>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</si>
  <si>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</si>
  <si>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</si>
  <si>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</si>
  <si>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</si>
  <si>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</si>
  <si>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</si>
  <si>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</si>
  <si>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</si>
  <si>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</si>
  <si>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</si>
  <si>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</si>
  <si>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</si>
  <si>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</si>
  <si>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</si>
  <si>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</si>
  <si>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</si>
  <si>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</si>
  <si>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</si>
  <si>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</si>
  <si>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</si>
  <si>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</si>
  <si>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</si>
  <si>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</si>
  <si>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</si>
  <si>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</si>
  <si>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</si>
  <si>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</si>
  <si>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</si>
  <si>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</si>
  <si>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</si>
  <si>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</si>
  <si>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</si>
  <si>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</si>
  <si>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</si>
  <si>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</si>
  <si>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</si>
  <si>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</si>
  <si>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</si>
  <si>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</si>
  <si>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</si>
  <si>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</si>
  <si>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</si>
  <si>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</si>
  <si>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</si>
  <si>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</si>
  <si>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</si>
  <si>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</si>
  <si>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</si>
  <si>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</si>
  <si>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</si>
  <si>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</si>
  <si>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</si>
  <si>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</si>
  <si>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</si>
  <si>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</si>
  <si>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</si>
  <si>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</si>
  <si>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</si>
  <si>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</si>
  <si>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</si>
  <si>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</si>
  <si>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</si>
  <si>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</si>
  <si>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</si>
  <si>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</si>
  <si>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</si>
  <si>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</si>
  <si>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</si>
  <si>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</si>
  <si>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</si>
  <si>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</si>
  <si>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</si>
  <si>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</si>
  <si>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</si>
  <si>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</si>
  <si>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</si>
  <si>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</si>
  <si>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</si>
  <si>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</si>
  <si>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</si>
  <si>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</si>
  <si>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</si>
  <si>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</si>
  <si>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</si>
  <si>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</si>
  <si>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</si>
  <si>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</si>
  <si>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</si>
  <si>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</si>
  <si>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</si>
  <si>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</si>
  <si>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</si>
  <si>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</si>
  <si>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</si>
  <si>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</si>
  <si>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</si>
  <si>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</si>
  <si>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</si>
  <si>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</si>
  <si>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</si>
  <si>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</si>
  <si>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</si>
  <si>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</si>
  <si>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</si>
  <si>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</si>
  <si>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</si>
  <si>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</si>
  <si>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</si>
  <si>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</si>
  <si>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</si>
  <si>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</si>
  <si>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</si>
  <si>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</si>
  <si>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</si>
  <si>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</si>
  <si>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</si>
  <si>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</si>
  <si>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</si>
  <si>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</si>
  <si>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</si>
  <si>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</si>
  <si>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</si>
  <si>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</si>
  <si>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</si>
  <si>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</si>
  <si>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</si>
  <si>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</si>
  <si>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</si>
  <si>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</si>
  <si>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</si>
  <si>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</si>
  <si>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</si>
  <si>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</si>
  <si>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</si>
  <si>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</si>
  <si>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</si>
  <si>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</si>
  <si>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</si>
  <si>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</si>
  <si>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</si>
  <si>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</si>
  <si>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</si>
  <si>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</si>
  <si>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</si>
  <si>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</si>
  <si>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</si>
  <si>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</si>
  <si>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</si>
  <si>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</si>
  <si>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</si>
  <si>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</si>
  <si>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</si>
  <si>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</si>
  <si>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</si>
  <si>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</si>
  <si>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</si>
  <si>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</si>
  <si>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</si>
  <si>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</si>
  <si>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</si>
  <si>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</si>
  <si>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</si>
  <si>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</si>
  <si>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</si>
  <si>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</si>
  <si>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</si>
  <si>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</si>
  <si>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</si>
  <si>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</si>
  <si>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</si>
  <si>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</si>
  <si>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</si>
  <si>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</si>
  <si>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</si>
  <si>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</si>
  <si>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</si>
  <si>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</si>
  <si>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</si>
  <si>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</si>
  <si>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</si>
  <si>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</si>
  <si>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</si>
  <si>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</si>
  <si>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</si>
  <si>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</si>
  <si>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</si>
  <si>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</si>
  <si>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</si>
  <si>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</si>
  <si>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</si>
  <si>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</si>
  <si>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</si>
  <si>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</si>
  <si>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</si>
  <si>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</si>
  <si>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</si>
  <si>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</si>
  <si>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</si>
  <si>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</si>
  <si>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</si>
  <si>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</si>
  <si>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</si>
  <si>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</si>
  <si>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</si>
  <si>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</si>
  <si>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</si>
  <si>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</si>
  <si>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</si>
  <si>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</si>
  <si>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</si>
  <si>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</si>
  <si>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</si>
  <si>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</si>
  <si>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</si>
  <si>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</si>
  <si>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</si>
  <si>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</si>
  <si>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</si>
  <si>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</si>
  <si>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</si>
  <si>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</si>
  <si>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</si>
  <si>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</si>
  <si>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</si>
  <si>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</si>
  <si>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</si>
  <si>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</si>
  <si>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</si>
  <si>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</si>
  <si>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</si>
  <si>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</si>
  <si>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</si>
  <si>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</si>
  <si>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</si>
  <si>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</si>
  <si>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</si>
  <si>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</si>
  <si>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</si>
  <si>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</si>
  <si>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</si>
  <si>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</si>
  <si>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</si>
  <si>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</si>
  <si>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</si>
  <si>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</si>
  <si>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</si>
  <si>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</si>
  <si>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</si>
  <si>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</si>
  <si>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</si>
  <si>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</si>
  <si>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</si>
  <si>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</si>
  <si>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</si>
  <si>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</si>
  <si>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</si>
  <si>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</si>
  <si>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</si>
  <si>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</si>
  <si>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</si>
  <si>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</si>
  <si>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</si>
  <si>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</si>
  <si>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</si>
  <si>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</si>
  <si>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</si>
  <si>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</si>
  <si>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</si>
  <si>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</si>
  <si>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</si>
  <si>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</si>
  <si>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</si>
  <si>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</si>
  <si>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</si>
  <si>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</si>
  <si>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</si>
  <si>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</si>
  <si>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</si>
  <si>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</si>
  <si>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</si>
  <si>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</si>
  <si>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</si>
  <si>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</si>
  <si>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</si>
  <si>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</si>
  <si>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</si>
  <si>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</si>
  <si>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</si>
  <si>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</si>
  <si>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</si>
  <si>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</si>
  <si>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</si>
  <si>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</si>
  <si>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</si>
  <si>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</si>
  <si>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</si>
  <si>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</si>
  <si>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</si>
  <si>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</si>
  <si>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</si>
  <si>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</si>
  <si>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</si>
  <si>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</si>
  <si>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</si>
  <si>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</si>
  <si>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</si>
  <si>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</si>
  <si>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</si>
  <si>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</si>
  <si>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</si>
  <si>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</si>
  <si>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</si>
  <si>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</si>
  <si>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</si>
  <si>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</si>
  <si>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</si>
  <si>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</si>
  <si>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</si>
  <si>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</si>
  <si>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</si>
  <si>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</si>
  <si>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</si>
  <si>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</si>
  <si>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</si>
  <si>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</si>
  <si>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</si>
  <si>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</si>
  <si>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</si>
  <si>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</si>
  <si>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</si>
  <si>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</si>
  <si>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</si>
  <si>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</si>
  <si>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</si>
  <si>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</si>
  <si>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</si>
  <si>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</si>
  <si>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</si>
  <si>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</si>
  <si>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</si>
  <si>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</si>
  <si>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</si>
  <si>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</si>
  <si>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</si>
  <si>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</si>
  <si>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</si>
  <si>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</si>
  <si>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</si>
  <si>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</si>
  <si>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</si>
  <si>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</si>
  <si>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</si>
  <si>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</si>
  <si>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</si>
  <si>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</si>
  <si>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</si>
  <si>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</si>
  <si>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</si>
  <si>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</si>
  <si>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</si>
  <si>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</si>
  <si>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</si>
  <si>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</si>
  <si>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</si>
  <si>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</si>
  <si>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</si>
  <si>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</si>
  <si>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</si>
  <si>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</si>
  <si>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</si>
  <si>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</si>
  <si>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</si>
  <si>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</si>
  <si>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</si>
  <si>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</si>
  <si>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</si>
  <si>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</si>
  <si>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</si>
  <si>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</si>
  <si>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</si>
  <si>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</si>
  <si>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</si>
  <si>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</si>
  <si>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</si>
  <si>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</si>
  <si>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</si>
  <si>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</si>
  <si>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</si>
  <si>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</si>
  <si>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</si>
  <si>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</si>
  <si>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</si>
  <si>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</si>
  <si>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</si>
  <si>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</si>
  <si>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</si>
  <si>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</si>
  <si>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</si>
  <si>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</si>
  <si>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</si>
  <si>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</si>
  <si>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</si>
  <si>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</si>
  <si>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</si>
  <si>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</si>
  <si>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</si>
  <si>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</si>
  <si>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</si>
  <si>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</si>
  <si>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</si>
  <si>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</si>
  <si>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</si>
  <si>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</si>
  <si>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</si>
  <si>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</si>
  <si>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</si>
  <si>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</si>
  <si>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</si>
  <si>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</si>
  <si>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</si>
  <si>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</si>
  <si>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</si>
  <si>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</si>
  <si>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</si>
  <si>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</si>
  <si>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</si>
  <si>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</si>
  <si>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</si>
  <si>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</si>
  <si>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</si>
  <si>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</si>
  <si>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</si>
  <si>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</si>
  <si>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</si>
  <si>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</si>
  <si>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</si>
  <si>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</si>
  <si>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</si>
  <si>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</si>
  <si>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</si>
  <si>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</si>
  <si>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</si>
  <si>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</si>
  <si>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</si>
  <si>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</si>
  <si>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</si>
  <si>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</si>
  <si>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</si>
  <si>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</si>
  <si>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</si>
  <si>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</si>
  <si>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</si>
  <si>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</si>
  <si>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</si>
  <si>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</si>
  <si>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</si>
  <si>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</si>
  <si>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</si>
  <si>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</si>
  <si>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</si>
  <si>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</si>
  <si>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</si>
  <si>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</si>
  <si>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</si>
  <si>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</si>
  <si>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</si>
  <si>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</si>
  <si>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</si>
  <si>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</si>
  <si>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</si>
  <si>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</si>
  <si>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</si>
  <si>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</si>
  <si>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</si>
  <si>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</si>
  <si>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</si>
  <si>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</si>
  <si>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</si>
  <si>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</si>
  <si>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</si>
  <si>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</si>
  <si>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</si>
  <si>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</si>
  <si>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</si>
  <si>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</si>
  <si>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</si>
  <si>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</si>
  <si>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</si>
  <si>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</si>
  <si>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</si>
  <si>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</si>
  <si>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</si>
  <si>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</si>
  <si>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</si>
  <si>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</si>
  <si>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</si>
  <si>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</si>
  <si>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</si>
  <si>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</si>
  <si>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</si>
  <si>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</si>
  <si>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</si>
  <si>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</si>
  <si>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</si>
  <si>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</si>
  <si>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</si>
  <si>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</si>
  <si>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</si>
  <si>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</si>
  <si>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</si>
  <si>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</si>
  <si>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</si>
  <si>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</si>
  <si>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</si>
  <si>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</si>
  <si>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</si>
  <si>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</si>
  <si>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</si>
  <si>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</si>
  <si>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</si>
  <si>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</si>
  <si>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</si>
  <si>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</si>
  <si>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</si>
  <si>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</si>
  <si>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</si>
  <si>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</si>
  <si>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</si>
  <si>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</si>
  <si>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</si>
  <si>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</si>
  <si>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</si>
  <si>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</si>
  <si>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</si>
  <si>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</si>
  <si>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</si>
  <si>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</si>
  <si>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</si>
  <si>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</si>
  <si>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</si>
  <si>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</si>
  <si>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</si>
  <si>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</si>
  <si>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</si>
  <si>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</si>
  <si>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</si>
  <si>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</si>
  <si>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</si>
  <si>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</si>
  <si>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</si>
  <si>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</si>
  <si>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</si>
  <si>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</si>
  <si>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</si>
  <si>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</si>
  <si>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</si>
  <si>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</si>
  <si>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</si>
  <si>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</si>
  <si>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</si>
  <si>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</si>
  <si>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</si>
  <si>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</si>
  <si>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</si>
  <si>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</si>
  <si>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</si>
  <si>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</si>
  <si>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</si>
  <si>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</si>
  <si>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</si>
  <si>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</si>
  <si>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</si>
  <si>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</si>
  <si>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</si>
  <si>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</si>
  <si>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</si>
  <si>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</si>
  <si>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</si>
  <si>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</si>
  <si>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</si>
  <si>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</si>
  <si>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</si>
  <si>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</si>
  <si>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</si>
  <si>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</si>
  <si>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</si>
  <si>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</si>
  <si>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</si>
  <si>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</si>
  <si>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</si>
  <si>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</si>
  <si>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</si>
  <si>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</si>
  <si>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</si>
  <si>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</si>
  <si>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</si>
  <si>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</si>
  <si>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</si>
  <si>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</si>
  <si>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</si>
  <si>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</si>
  <si>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</si>
  <si>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</si>
  <si>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</si>
  <si>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</si>
  <si>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</si>
  <si>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</si>
  <si>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</si>
  <si>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</si>
  <si>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</si>
  <si>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</si>
  <si>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</si>
  <si>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</si>
  <si>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</si>
  <si>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</si>
  <si>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</si>
  <si>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</si>
  <si>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</si>
  <si>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</si>
  <si>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</si>
  <si>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</si>
  <si>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</si>
  <si>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</si>
  <si>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</si>
  <si>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</si>
  <si>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</si>
  <si>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</si>
  <si>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</si>
  <si>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</si>
  <si>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</si>
  <si>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</si>
  <si>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</si>
  <si>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</si>
  <si>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</si>
  <si>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</si>
  <si>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</si>
  <si>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</si>
  <si>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</si>
  <si>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</si>
  <si>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</si>
  <si>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</si>
  <si>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</si>
  <si>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</si>
  <si>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</si>
  <si>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</si>
  <si>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</si>
  <si>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</si>
  <si>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</si>
  <si>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</si>
  <si>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</si>
  <si>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</si>
  <si>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</si>
  <si>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</si>
  <si>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</si>
  <si>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</si>
  <si>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</si>
  <si>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</si>
  <si>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</si>
  <si>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</si>
  <si>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</si>
  <si>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</si>
  <si>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</si>
  <si>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</si>
  <si>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</si>
  <si>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</si>
  <si>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</si>
  <si>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</si>
  <si>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</si>
  <si>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</si>
  <si>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</si>
  <si>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</si>
  <si>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</si>
  <si>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</si>
  <si>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</si>
  <si>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</si>
  <si>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</si>
  <si>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</si>
  <si>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</si>
  <si>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</si>
  <si>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</si>
  <si>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</si>
  <si>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</si>
  <si>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</si>
  <si>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</si>
  <si>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</si>
  <si>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</si>
  <si>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</si>
  <si>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</si>
  <si>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</si>
  <si>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</si>
  <si>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</si>
  <si>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</si>
  <si>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</si>
  <si>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</si>
  <si>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</si>
  <si>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</si>
  <si>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</si>
  <si>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</si>
  <si>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</si>
  <si>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</si>
  <si>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</si>
  <si>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</si>
  <si>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</si>
  <si>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</si>
  <si>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</si>
  <si>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</si>
  <si>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</si>
  <si>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</si>
  <si>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</si>
  <si>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</si>
  <si>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</si>
  <si>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</si>
  <si>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</si>
  <si>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</si>
  <si>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</si>
  <si>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</si>
  <si>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</si>
  <si>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</si>
  <si>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</si>
  <si>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</si>
  <si>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</si>
  <si>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</si>
  <si>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</si>
  <si>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</si>
  <si>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</si>
  <si>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</si>
  <si>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</si>
  <si>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</si>
  <si>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</si>
  <si>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</si>
  <si>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</si>
  <si>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</si>
  <si>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</si>
  <si>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</si>
  <si>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</si>
  <si>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</si>
  <si>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</si>
  <si>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</si>
  <si>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</si>
  <si>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</si>
  <si>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</si>
  <si>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</si>
  <si>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</si>
  <si>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</si>
  <si>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</si>
  <si>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</si>
  <si>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</si>
  <si>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</si>
  <si>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</si>
  <si>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</si>
  <si>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</si>
  <si>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</si>
  <si>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</si>
  <si>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</si>
  <si>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</si>
  <si>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</si>
  <si>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</si>
  <si>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</si>
  <si>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</si>
  <si>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</si>
  <si>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</si>
  <si>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</si>
  <si>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</si>
  <si>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</si>
  <si>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</si>
  <si>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</si>
  <si>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</si>
  <si>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</si>
  <si>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</si>
  <si>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</si>
  <si>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</si>
  <si>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</si>
  <si>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</si>
  <si>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</si>
  <si>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</si>
  <si>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</si>
  <si>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</si>
  <si>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</si>
  <si>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</si>
  <si>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</si>
  <si>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</si>
  <si>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</si>
  <si>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</si>
  <si>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</si>
  <si>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</si>
  <si>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</si>
  <si>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</si>
  <si>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</si>
  <si>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</si>
  <si>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</si>
  <si>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</si>
  <si>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</si>
  <si>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</si>
  <si>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</si>
  <si>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</si>
  <si>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</si>
  <si>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</si>
  <si>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</si>
  <si>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</si>
  <si>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</si>
  <si>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</si>
  <si>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</si>
  <si>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</si>
  <si>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</si>
  <si>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</si>
  <si>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</si>
  <si>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</si>
  <si>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</si>
  <si>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</si>
  <si>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</si>
  <si>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</si>
  <si>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</si>
  <si>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</si>
  <si>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</si>
  <si>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</si>
  <si>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</si>
  <si>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</si>
  <si>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</si>
  <si>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</si>
  <si>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</si>
  <si>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</si>
  <si>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</si>
  <si>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</si>
  <si>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</si>
  <si>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</si>
  <si>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</si>
  <si>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</si>
  <si>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</si>
  <si>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</si>
  <si>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</si>
  <si>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</si>
  <si>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</si>
  <si>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</si>
  <si>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</si>
  <si>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</si>
  <si>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</si>
  <si>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</si>
  <si>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</si>
  <si>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</si>
  <si>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</si>
  <si>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</si>
  <si>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</si>
  <si>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</si>
  <si>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</si>
  <si>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</si>
  <si>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</si>
  <si>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</si>
  <si>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</si>
  <si>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</si>
  <si>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</si>
  <si>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</si>
  <si>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</si>
  <si>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</si>
  <si>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</si>
  <si>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</si>
  <si>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</si>
  <si>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</si>
  <si>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</si>
  <si>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</si>
  <si>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</si>
  <si>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</si>
  <si>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</si>
  <si>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</si>
  <si>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</si>
  <si>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</si>
  <si>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</si>
  <si>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</si>
  <si>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</si>
  <si>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</si>
  <si>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</si>
  <si>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</si>
  <si>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</si>
  <si>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</si>
  <si>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</si>
  <si>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</si>
  <si>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</si>
  <si>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</si>
  <si>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</si>
  <si>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</si>
  <si>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</si>
  <si>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</si>
  <si>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</si>
  <si>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</si>
  <si>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</si>
  <si>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</si>
  <si>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</si>
  <si>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</si>
  <si>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</si>
  <si>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</si>
  <si>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</si>
  <si>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</si>
  <si>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</si>
  <si>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</si>
  <si>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</si>
  <si>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</si>
  <si>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</si>
  <si>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</si>
  <si>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</si>
  <si>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</si>
  <si>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</si>
  <si>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</si>
  <si>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</si>
  <si>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</si>
  <si>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</si>
  <si>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</si>
  <si>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</si>
  <si>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</si>
  <si>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</si>
  <si>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</si>
  <si>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</si>
  <si>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</si>
  <si>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</si>
  <si>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</si>
  <si>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</si>
  <si>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</si>
  <si>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</si>
  <si>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</si>
  <si>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</si>
  <si>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</si>
  <si>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</si>
  <si>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</si>
  <si>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</si>
  <si>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</si>
  <si>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</si>
  <si>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</si>
  <si>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</si>
  <si>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</si>
  <si>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</si>
  <si>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</si>
  <si>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</si>
  <si>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</si>
  <si>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</si>
  <si>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</si>
  <si>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</si>
  <si>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</si>
  <si>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</si>
  <si>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</si>
  <si>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</si>
  <si>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</si>
  <si>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</si>
  <si>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</si>
  <si>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</si>
  <si>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</si>
  <si>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</si>
  <si>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</si>
  <si>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</si>
  <si>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</si>
  <si>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</si>
  <si>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</si>
  <si>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</si>
  <si>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</si>
  <si>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</si>
  <si>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</si>
  <si>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</si>
  <si>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</si>
  <si>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</si>
  <si>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</si>
  <si>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</si>
  <si>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</si>
  <si>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</si>
  <si>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</si>
  <si>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</si>
  <si>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</si>
  <si>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</si>
  <si>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</si>
  <si>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</si>
  <si>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</si>
  <si>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</si>
  <si>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</si>
  <si>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</si>
  <si>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</si>
  <si>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</si>
  <si>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</si>
  <si>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</si>
  <si>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</si>
  <si>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</si>
  <si>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</si>
  <si>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</si>
  <si>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</si>
  <si>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</si>
  <si>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</si>
  <si>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</si>
  <si>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</si>
  <si>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</si>
  <si>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</si>
  <si>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</si>
  <si>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</si>
  <si>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</si>
  <si>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</si>
  <si>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</si>
  <si>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</si>
  <si>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</si>
  <si>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</si>
  <si>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</si>
  <si>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</si>
  <si>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</si>
  <si>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</si>
  <si>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</si>
  <si>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</si>
  <si>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</si>
  <si>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</si>
  <si>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</si>
  <si>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</si>
  <si>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</si>
  <si>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</si>
  <si>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</si>
  <si>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</si>
  <si>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</si>
  <si>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</si>
  <si>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</si>
  <si>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</si>
  <si>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</si>
  <si>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</si>
  <si>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</si>
  <si>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</si>
  <si>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</si>
  <si>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</si>
  <si>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</si>
  <si>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</si>
  <si>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</si>
  <si>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</si>
  <si>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</si>
  <si>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</si>
  <si>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</si>
  <si>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</si>
  <si>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</si>
  <si>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</si>
  <si>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</si>
  <si>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</si>
  <si>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</si>
  <si>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</si>
  <si>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</si>
  <si>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</si>
  <si>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</si>
  <si>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</si>
  <si>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</si>
  <si>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</si>
  <si>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</si>
  <si>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</si>
  <si>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</si>
  <si>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</si>
  <si>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</si>
  <si>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</si>
  <si>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</si>
  <si>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</si>
  <si>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</si>
  <si>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</si>
  <si>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</si>
  <si>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</si>
  <si>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</si>
  <si>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</si>
  <si>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</si>
  <si>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</si>
  <si>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</si>
  <si>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</si>
  <si>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</si>
  <si>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</si>
  <si>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</si>
  <si>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</si>
  <si>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</si>
  <si>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</si>
  <si>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</si>
  <si>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</si>
  <si>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</si>
  <si>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</si>
  <si>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</si>
  <si>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</si>
  <si>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</si>
  <si>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</si>
  <si>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</si>
  <si>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</si>
  <si>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</si>
  <si>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</si>
  <si>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</si>
  <si>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</si>
  <si>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</si>
  <si>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</si>
  <si>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</si>
  <si>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</si>
  <si>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</si>
  <si>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</si>
  <si>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</si>
  <si>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</si>
  <si>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</si>
  <si>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</si>
  <si>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</si>
  <si>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</si>
  <si>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</si>
  <si>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</si>
  <si>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</si>
  <si>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</si>
  <si>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</si>
  <si>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</si>
  <si>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</si>
  <si>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</si>
  <si>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</si>
  <si>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</si>
  <si>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</si>
  <si>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</si>
  <si>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</si>
  <si>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</si>
  <si>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</si>
  <si>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</si>
  <si>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</si>
  <si>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</si>
  <si>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</si>
  <si>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</si>
  <si>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</si>
  <si>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</si>
  <si>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</si>
  <si>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</si>
  <si>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</si>
  <si>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</si>
  <si>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</si>
  <si>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</si>
  <si>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</si>
  <si>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</si>
  <si>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</si>
  <si>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</si>
  <si>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</si>
  <si>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</si>
  <si>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</si>
  <si>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</si>
  <si>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</si>
  <si>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</si>
  <si>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</si>
  <si>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</si>
  <si>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</si>
  <si>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</si>
  <si>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</si>
  <si>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</si>
  <si>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</si>
  <si>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</si>
  <si>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</si>
  <si>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</si>
  <si>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</si>
  <si>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</si>
  <si>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</si>
  <si>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</si>
  <si>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</si>
  <si>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</si>
  <si>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</si>
  <si>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</si>
  <si>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</si>
  <si>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</si>
  <si>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</si>
  <si>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</si>
  <si>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</si>
  <si>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</si>
  <si>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</si>
  <si>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</si>
  <si>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</si>
  <si>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</si>
  <si>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</si>
  <si>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</si>
  <si>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</si>
  <si>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</si>
  <si>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</si>
  <si>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</si>
  <si>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</si>
  <si>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</si>
  <si>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</si>
  <si>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</si>
  <si>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</si>
  <si>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</si>
  <si>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</si>
  <si>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</si>
  <si>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</si>
  <si>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</si>
  <si>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</si>
  <si>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</si>
  <si>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</si>
  <si>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</si>
  <si>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</si>
  <si>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</si>
  <si>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</si>
  <si>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</si>
  <si>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</si>
  <si>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</si>
  <si>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</si>
  <si>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</si>
  <si>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</si>
  <si>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</si>
  <si>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</si>
  <si>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</si>
  <si>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</si>
  <si>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</si>
  <si>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</si>
  <si>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</si>
  <si>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</si>
  <si>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</si>
  <si>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</si>
  <si>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</si>
  <si>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</si>
  <si>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</si>
  <si>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</si>
  <si>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</si>
  <si>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</si>
  <si>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</si>
  <si>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</si>
  <si>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</si>
  <si>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</si>
  <si>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</si>
  <si>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</si>
  <si>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</si>
  <si>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</si>
  <si>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</si>
  <si>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</si>
  <si>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</si>
  <si>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</si>
  <si>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</si>
  <si>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</si>
  <si>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</si>
  <si>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</si>
  <si>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</si>
  <si>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</si>
  <si>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</si>
  <si>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</si>
  <si>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</si>
  <si>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</si>
  <si>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</si>
  <si>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</si>
  <si>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</si>
  <si>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</si>
  <si>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</si>
  <si>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</si>
  <si>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</si>
  <si>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</si>
  <si>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</si>
  <si>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</si>
  <si>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</si>
  <si>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</si>
  <si>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</si>
  <si>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</si>
  <si>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</si>
  <si>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</si>
  <si>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</si>
  <si>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</si>
  <si>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</si>
  <si>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</si>
  <si>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</si>
  <si>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</si>
  <si>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</si>
  <si>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</si>
  <si>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</si>
  <si>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</si>
  <si>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</si>
  <si>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</si>
  <si>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</si>
  <si>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</si>
  <si>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</si>
  <si>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</si>
  <si>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</si>
  <si>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</si>
  <si>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</si>
  <si>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</si>
  <si>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</si>
  <si>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</si>
  <si>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</si>
  <si>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</si>
  <si>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</si>
  <si>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</si>
  <si>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</si>
  <si>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</si>
  <si>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</si>
  <si>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</si>
  <si>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</si>
  <si>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</si>
  <si>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</si>
  <si>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</si>
  <si>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</si>
  <si>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</si>
  <si>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</si>
  <si>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</si>
  <si>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</si>
  <si>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</si>
  <si>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</si>
  <si>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</si>
  <si>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</si>
  <si>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</si>
  <si>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</si>
  <si>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</si>
  <si>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</si>
  <si>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</si>
  <si>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</si>
  <si>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</si>
  <si>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</si>
  <si>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</si>
  <si>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</si>
  <si>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</si>
  <si>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</si>
  <si>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</si>
  <si>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</si>
  <si>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</si>
  <si>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</si>
  <si>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</si>
  <si>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</si>
  <si>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</si>
  <si>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</si>
  <si>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</si>
  <si>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</si>
  <si>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</si>
  <si>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</si>
  <si>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</si>
  <si>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</si>
  <si>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</si>
  <si>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</si>
  <si>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</si>
  <si>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</si>
  <si>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</si>
  <si>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</si>
  <si>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</si>
  <si>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</si>
  <si>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</si>
  <si>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</si>
  <si>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</si>
  <si>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</si>
  <si>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</si>
  <si>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</si>
  <si>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</si>
  <si>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</si>
  <si>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</si>
  <si>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</si>
  <si>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</si>
  <si>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</si>
  <si>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</si>
  <si>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</si>
  <si>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</si>
  <si>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</si>
  <si>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</si>
  <si>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</si>
  <si>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</si>
  <si>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</si>
  <si>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</si>
  <si>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</si>
  <si>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</si>
  <si>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</si>
  <si>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</si>
  <si>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</si>
  <si>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</si>
  <si>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</si>
  <si>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</si>
  <si>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</si>
  <si>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</si>
  <si>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</si>
  <si>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</si>
  <si>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</si>
  <si>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</si>
  <si>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</si>
  <si>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</si>
  <si>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</si>
  <si>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</si>
  <si>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</si>
  <si>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</si>
  <si>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</si>
  <si>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</si>
  <si>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</si>
  <si>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</si>
  <si>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</si>
  <si>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</si>
  <si>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</si>
  <si>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</si>
  <si>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</si>
  <si>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</si>
  <si>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</si>
  <si>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</si>
  <si>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</si>
  <si>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</si>
  <si>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</si>
  <si>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</si>
  <si>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</si>
  <si>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</si>
  <si>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</si>
  <si>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</si>
  <si>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</si>
  <si>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</si>
  <si>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</si>
  <si>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</si>
  <si>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</si>
  <si>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</si>
  <si>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</si>
  <si>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</si>
  <si>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</si>
  <si>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</si>
  <si>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</si>
  <si>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</si>
  <si>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</si>
  <si>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</si>
  <si>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</si>
  <si>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</si>
  <si>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</si>
  <si>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</si>
  <si>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</si>
  <si>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</si>
  <si>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</si>
  <si>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</si>
  <si>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</si>
  <si>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</si>
  <si>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</si>
  <si>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</si>
  <si>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</si>
  <si>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</si>
  <si>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</si>
  <si>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</si>
  <si>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</si>
  <si>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</si>
  <si>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</si>
  <si>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</si>
  <si>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</si>
  <si>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</si>
  <si>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</si>
  <si>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</si>
  <si>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</si>
  <si>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</si>
  <si>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</si>
  <si>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</si>
  <si>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</si>
  <si>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</si>
  <si>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</si>
  <si>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</si>
  <si>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</si>
  <si>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</si>
  <si>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</si>
  <si>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</si>
  <si>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</si>
  <si>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</si>
  <si>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</si>
  <si>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</si>
  <si>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</si>
  <si>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</si>
  <si>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</si>
  <si>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</si>
  <si>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</si>
  <si>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</si>
  <si>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</si>
  <si>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</si>
  <si>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</si>
  <si>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</si>
  <si>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</si>
  <si>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</si>
  <si>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</si>
  <si>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</si>
  <si>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</si>
  <si>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</si>
  <si>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</si>
  <si>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</si>
  <si>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</si>
  <si>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</si>
  <si>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</si>
  <si>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</si>
  <si>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</si>
  <si>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</si>
  <si>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</si>
  <si>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</si>
  <si>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</si>
  <si>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</si>
  <si>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</si>
  <si>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</si>
  <si>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</si>
  <si>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</si>
  <si>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</si>
  <si>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</si>
  <si>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</si>
  <si>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</si>
  <si>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</si>
  <si>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</si>
  <si>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</si>
  <si>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</si>
  <si>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</si>
  <si>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</si>
  <si>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</si>
  <si>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</si>
  <si>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</si>
  <si>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</si>
  <si>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</si>
  <si>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</si>
  <si>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</si>
  <si>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</si>
  <si>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</si>
  <si>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</si>
  <si>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</si>
  <si>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</si>
  <si>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</si>
  <si>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</si>
  <si>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</si>
  <si>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</si>
  <si>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</si>
  <si>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</si>
  <si>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</si>
  <si>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</si>
  <si>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</si>
  <si>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</si>
  <si>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</si>
  <si>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</si>
  <si>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</si>
  <si>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</si>
  <si>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</si>
  <si>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</si>
  <si>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</si>
  <si>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</si>
  <si>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</si>
  <si>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</si>
  <si>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</si>
  <si>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</si>
  <si>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</si>
  <si>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</si>
  <si>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</si>
  <si>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</si>
  <si>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</si>
  <si>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</si>
  <si>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</si>
  <si>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</si>
  <si>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</si>
  <si>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</si>
  <si>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</si>
  <si>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</si>
  <si>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</si>
  <si>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</si>
  <si>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</si>
  <si>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</si>
  <si>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</si>
  <si>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</si>
  <si>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</si>
  <si>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</si>
  <si>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</si>
  <si>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</si>
  <si>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</si>
  <si>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</si>
  <si>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</si>
  <si>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</si>
  <si>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</si>
  <si>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</si>
  <si>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</si>
  <si>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</si>
  <si>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</si>
  <si>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</si>
  <si>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</si>
  <si>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</si>
  <si>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</si>
  <si>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</si>
  <si>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</si>
  <si>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</si>
  <si>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</si>
  <si>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</si>
  <si>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</si>
  <si>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</si>
  <si>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</si>
  <si>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</si>
  <si>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</si>
  <si>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</si>
  <si>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</si>
  <si>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</si>
  <si>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</si>
  <si>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</si>
  <si>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</si>
  <si>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</si>
  <si>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</si>
  <si>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</si>
  <si>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</si>
  <si>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</si>
  <si>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</si>
  <si>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</si>
  <si>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</si>
  <si>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</si>
  <si>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</si>
  <si>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</si>
  <si>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</si>
  <si>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</si>
  <si>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</si>
  <si>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</si>
  <si>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</si>
  <si>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</si>
  <si>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</si>
  <si>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</si>
  <si>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</si>
  <si>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</si>
  <si>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</si>
  <si>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</si>
  <si>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</si>
  <si>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</si>
  <si>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</si>
  <si>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</si>
  <si>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</si>
  <si>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</si>
  <si>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</si>
  <si>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</si>
  <si>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</si>
  <si>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</si>
  <si>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</si>
  <si>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</si>
  <si>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</si>
  <si>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</si>
  <si>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</si>
  <si>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</si>
  <si>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</si>
  <si>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</si>
  <si>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</si>
  <si>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</si>
  <si>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</si>
  <si>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</si>
  <si>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</si>
  <si>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</si>
  <si>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</si>
  <si>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</si>
  <si>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</si>
  <si>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</si>
  <si>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</si>
  <si>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</si>
  <si>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</si>
  <si>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</si>
  <si>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</si>
  <si>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</si>
  <si>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</si>
  <si>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</si>
  <si>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</si>
  <si>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</si>
  <si>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</si>
  <si>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</si>
  <si>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</si>
  <si>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</si>
  <si>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</si>
  <si>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</si>
  <si>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</si>
  <si>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</si>
  <si>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</si>
  <si>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</si>
  <si>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</si>
  <si>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</si>
  <si>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</si>
  <si>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</si>
  <si>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</si>
  <si>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</si>
  <si>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</si>
  <si>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</si>
  <si>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</si>
  <si>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</si>
  <si>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</si>
  <si>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</si>
  <si>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</si>
  <si>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</si>
  <si>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</si>
  <si>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</si>
  <si>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</si>
  <si>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</si>
  <si>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</si>
  <si>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</si>
  <si>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</si>
  <si>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</si>
  <si>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</si>
  <si>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</si>
  <si>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</si>
  <si>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</si>
  <si>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</si>
  <si>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</si>
  <si>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</si>
  <si>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</si>
  <si>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</si>
  <si>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</si>
  <si>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</si>
  <si>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</si>
  <si>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</si>
  <si>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</si>
  <si>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</si>
  <si>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</si>
  <si>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</si>
  <si>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</si>
  <si>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</si>
  <si>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</si>
  <si>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</si>
  <si>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</si>
  <si>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</si>
  <si>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</si>
  <si>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</si>
  <si>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</si>
  <si>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</si>
  <si>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</si>
  <si>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</si>
  <si>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</si>
  <si>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</si>
  <si>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</si>
  <si>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</si>
  <si>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</si>
  <si>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</si>
  <si>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</si>
  <si>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</si>
  <si>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</si>
  <si>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</si>
  <si>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</si>
  <si>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</si>
  <si>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</si>
  <si>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</si>
  <si>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</si>
  <si>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</si>
  <si>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</si>
  <si>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</si>
  <si>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</si>
  <si>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</si>
  <si>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</si>
  <si>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</si>
  <si>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</si>
  <si>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</si>
  <si>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</si>
  <si>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</si>
  <si>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</si>
  <si>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</si>
  <si>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</si>
  <si>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</si>
  <si>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</si>
  <si>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</si>
  <si>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</si>
  <si>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</si>
  <si>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</si>
  <si>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</si>
  <si>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</si>
  <si>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</si>
  <si>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</si>
  <si>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</si>
  <si>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</si>
  <si>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</si>
  <si>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</si>
  <si>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</si>
  <si>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</si>
  <si>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</si>
  <si>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</si>
  <si>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</si>
  <si>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</si>
  <si>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</si>
  <si>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</si>
  <si>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</si>
  <si>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</si>
  <si>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</si>
  <si>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</si>
  <si>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</si>
  <si>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</si>
  <si>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</si>
  <si>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</si>
  <si>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</si>
  <si>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</si>
  <si>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</si>
  <si>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</si>
  <si>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</si>
  <si>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</si>
  <si>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</si>
  <si>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</si>
  <si>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</si>
  <si>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</si>
  <si>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</si>
  <si>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</si>
  <si>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</si>
  <si>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</si>
  <si>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</si>
  <si>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</si>
  <si>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</si>
  <si>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</si>
  <si>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</si>
  <si>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</si>
  <si>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</si>
  <si>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</si>
  <si>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</si>
  <si>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</si>
  <si>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</si>
  <si>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</si>
  <si>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</si>
  <si>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</si>
  <si>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</si>
  <si>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</si>
  <si>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</si>
  <si>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</si>
  <si>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</si>
  <si>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</si>
  <si>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</si>
  <si>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</si>
  <si>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</si>
  <si>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</si>
  <si>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</si>
  <si>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</si>
  <si>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</si>
  <si>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</si>
  <si>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</si>
  <si>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</si>
  <si>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</si>
  <si>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</si>
  <si>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</si>
  <si>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</si>
  <si>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</si>
  <si>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</si>
  <si>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</si>
  <si>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</si>
  <si>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</si>
  <si>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</si>
  <si>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</si>
  <si>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</si>
  <si>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</si>
  <si>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</si>
  <si>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</si>
  <si>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</si>
  <si>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</si>
  <si>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</si>
  <si>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</si>
  <si>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</si>
  <si>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</si>
  <si>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</si>
  <si>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</si>
  <si>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</si>
  <si>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</si>
  <si>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</si>
  <si>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</si>
  <si>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</si>
  <si>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</si>
  <si>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</si>
  <si>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</si>
  <si>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</si>
  <si>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</si>
  <si>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</si>
  <si>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</si>
  <si>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</si>
  <si>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</si>
  <si>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</si>
  <si>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</si>
  <si>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</si>
  <si>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</si>
  <si>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</si>
  <si>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</si>
  <si>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</si>
  <si>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</si>
  <si>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</si>
  <si>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</si>
  <si>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</si>
  <si>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</si>
  <si>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</si>
  <si>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</si>
  <si>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</si>
  <si>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</si>
  <si>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</si>
  <si>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</si>
  <si>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</si>
  <si>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</si>
  <si>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</si>
  <si>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</si>
  <si>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</si>
  <si>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</si>
  <si>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</si>
  <si>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</si>
  <si>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</si>
  <si>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</si>
  <si>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</si>
  <si>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</si>
  <si>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</si>
  <si>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</si>
  <si>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</si>
  <si>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</si>
  <si>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</si>
  <si>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</si>
  <si>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</si>
  <si>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</si>
  <si>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</si>
  <si>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</si>
  <si>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</si>
  <si>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</si>
  <si>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</si>
  <si>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</si>
  <si>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</si>
  <si>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</si>
  <si>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</si>
  <si>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</si>
  <si>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</si>
  <si>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</si>
  <si>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</si>
  <si>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</si>
  <si>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</si>
  <si>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</si>
  <si>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</si>
  <si>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</si>
  <si>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</si>
  <si>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</si>
  <si>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</si>
  <si>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</si>
  <si>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</si>
  <si>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</si>
  <si>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</si>
  <si>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</si>
  <si>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</si>
  <si>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</si>
  <si>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</si>
  <si>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</si>
  <si>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</si>
  <si>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</si>
  <si>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</si>
  <si>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</si>
  <si>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</si>
  <si>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</si>
  <si>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</si>
  <si>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</si>
  <si>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</si>
  <si>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</si>
  <si>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</si>
  <si>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</si>
  <si>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</si>
  <si>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</si>
  <si>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</si>
  <si>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</si>
  <si>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</si>
  <si>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</si>
  <si>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</si>
  <si>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</si>
  <si>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</si>
  <si>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</si>
  <si>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</si>
  <si>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</si>
  <si>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</si>
  <si>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</si>
  <si>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</si>
  <si>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</si>
  <si>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</si>
  <si>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</si>
  <si>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</si>
  <si>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</si>
  <si>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</si>
  <si>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</si>
  <si>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</si>
  <si>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</si>
  <si>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</si>
  <si>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</si>
  <si>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</si>
  <si>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</si>
  <si>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</si>
  <si>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</si>
  <si>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</si>
  <si>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</si>
  <si>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</si>
  <si>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</si>
  <si>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</si>
  <si>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</si>
  <si>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</si>
  <si>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</si>
  <si>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</si>
  <si>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</si>
  <si>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</si>
  <si>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</si>
  <si>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</si>
  <si>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</si>
  <si>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</si>
  <si>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</si>
  <si>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</si>
  <si>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</si>
  <si>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</si>
  <si>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</si>
  <si>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</si>
  <si>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</si>
  <si>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</si>
  <si>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</si>
  <si>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</si>
  <si>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</si>
  <si>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</si>
  <si>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</si>
  <si>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</si>
  <si>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</si>
  <si>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</si>
  <si>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</si>
  <si>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</si>
  <si>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</si>
  <si>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</si>
  <si>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</si>
  <si>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</si>
  <si>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</si>
  <si>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</si>
  <si>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</si>
  <si>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</si>
  <si>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</si>
  <si>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</si>
  <si>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</si>
  <si>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</si>
  <si>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</si>
  <si>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</si>
  <si>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</si>
  <si>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</si>
  <si>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</si>
  <si>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</si>
  <si>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</si>
  <si>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</si>
  <si>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</si>
  <si>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</si>
  <si>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</si>
  <si>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</si>
  <si>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</si>
  <si>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</si>
  <si>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</si>
  <si>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</si>
  <si>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</si>
  <si>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</si>
  <si>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</si>
  <si>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</si>
  <si>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</si>
  <si>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</si>
  <si>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</si>
  <si>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</si>
  <si>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</si>
  <si>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</si>
  <si>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</si>
  <si>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</si>
  <si>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</si>
  <si>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</si>
  <si>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</si>
  <si>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</si>
  <si>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</si>
  <si>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</si>
  <si>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</si>
  <si>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</si>
  <si>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</si>
  <si>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</si>
  <si>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</si>
  <si>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</si>
  <si>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</si>
  <si>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</si>
  <si>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</si>
  <si>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</si>
  <si>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</si>
  <si>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</si>
  <si>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</si>
  <si>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</si>
  <si>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</si>
  <si>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</si>
  <si>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</si>
  <si>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</si>
  <si>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</si>
  <si>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</si>
  <si>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</si>
  <si>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</si>
  <si>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</si>
  <si>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</si>
  <si>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</si>
  <si>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</si>
  <si>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</si>
  <si>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</si>
  <si>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</si>
  <si>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</si>
  <si>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</si>
  <si>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</si>
  <si>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</si>
  <si>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</si>
  <si>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</si>
  <si>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</si>
  <si>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</si>
  <si>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</si>
  <si>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</si>
  <si>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</si>
  <si>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</si>
  <si>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</si>
  <si>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</si>
  <si>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</si>
  <si>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</si>
  <si>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</si>
  <si>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</si>
  <si>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</si>
  <si>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</si>
  <si>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</si>
  <si>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</si>
  <si>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</si>
  <si>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</si>
  <si>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</si>
  <si>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</si>
  <si>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</si>
  <si>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</si>
  <si>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</si>
  <si>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</si>
  <si>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</si>
  <si>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</si>
  <si>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</si>
  <si>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</si>
  <si>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</si>
  <si>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</si>
  <si>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</si>
  <si>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</si>
  <si>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</si>
  <si>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</si>
  <si>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</si>
  <si>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</si>
  <si>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</si>
  <si>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</si>
  <si>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</si>
  <si>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</si>
  <si>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</si>
  <si>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</si>
  <si>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</si>
  <si>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</si>
  <si>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</si>
  <si>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</si>
  <si>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</si>
  <si>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</si>
  <si>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</si>
  <si>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</si>
  <si>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</si>
  <si>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</si>
  <si>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</si>
  <si>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</si>
  <si>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</si>
  <si>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</si>
  <si>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</si>
  <si>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</si>
  <si>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</si>
  <si>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</si>
  <si>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</si>
  <si>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</si>
  <si>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</si>
  <si>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</si>
  <si>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</si>
  <si>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</si>
  <si>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</si>
  <si>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</si>
  <si>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</si>
  <si>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</si>
  <si>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</si>
  <si>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</si>
  <si>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</si>
  <si>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</si>
  <si>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</si>
  <si>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</si>
  <si>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</si>
  <si>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</si>
  <si>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</si>
  <si>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</si>
  <si>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</si>
  <si>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</si>
  <si>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</si>
  <si>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</si>
  <si>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</si>
  <si>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</si>
  <si>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</si>
  <si>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</si>
  <si>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</si>
  <si>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</si>
  <si>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</si>
  <si>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</si>
  <si>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</si>
  <si>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</si>
  <si>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</si>
  <si>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</si>
  <si>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</si>
  <si>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</si>
  <si>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</si>
  <si>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</si>
  <si>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</si>
  <si>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</si>
  <si>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</si>
  <si>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</si>
  <si>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</si>
  <si>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</si>
  <si>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</si>
  <si>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</si>
  <si>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</si>
  <si>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</si>
  <si>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</si>
  <si>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</si>
  <si>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</si>
  <si>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</si>
  <si>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</si>
  <si>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</si>
  <si>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</si>
  <si>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</si>
  <si>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</si>
  <si>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</si>
  <si>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</si>
  <si>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</si>
  <si>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</si>
  <si>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</si>
  <si>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</si>
  <si>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</si>
  <si>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</si>
  <si>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</si>
  <si>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</si>
  <si>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</si>
  <si>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</si>
  <si>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</si>
  <si>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</si>
  <si>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</si>
  <si>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</si>
  <si>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</si>
  <si>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</si>
  <si>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</si>
  <si>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</si>
  <si>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</si>
  <si>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</si>
  <si>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</si>
  <si>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</si>
  <si>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</si>
  <si>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</si>
  <si>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</si>
  <si>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</si>
  <si>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</si>
  <si>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</si>
  <si>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</si>
  <si>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</si>
  <si>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</si>
  <si>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</si>
  <si>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</si>
  <si>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</si>
  <si>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</si>
  <si>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</si>
  <si>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</si>
  <si>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</si>
  <si>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</si>
  <si>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</si>
  <si>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</si>
  <si>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</si>
  <si>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</si>
  <si>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</si>
  <si>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</si>
  <si>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</si>
  <si>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</si>
  <si>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</si>
  <si>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</si>
  <si>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</si>
  <si>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</si>
  <si>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</si>
  <si>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</si>
  <si>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</si>
  <si>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</si>
  <si>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</si>
  <si>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</si>
  <si>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</si>
  <si>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</si>
  <si>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</si>
  <si>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</si>
  <si>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</si>
  <si>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</si>
  <si>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</si>
  <si>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</si>
  <si>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</si>
  <si>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</si>
  <si>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</si>
  <si>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</si>
  <si>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</si>
  <si>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</si>
  <si>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</si>
  <si>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</si>
  <si>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</si>
  <si>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</si>
  <si>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</si>
  <si>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</si>
  <si>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</si>
  <si>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</si>
  <si>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</si>
  <si>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</si>
  <si>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</si>
  <si>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</si>
  <si>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</si>
  <si>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</si>
  <si>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</si>
  <si>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</si>
  <si>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</si>
  <si>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</si>
  <si>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</si>
  <si>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</si>
  <si>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</si>
  <si>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</si>
  <si>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</si>
  <si>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</si>
  <si>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</si>
  <si>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</si>
  <si>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</si>
  <si>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</si>
  <si>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</si>
  <si>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</si>
  <si>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</si>
  <si>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</si>
  <si>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</si>
  <si>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</si>
  <si>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</si>
  <si>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</si>
  <si>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</si>
  <si>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</si>
  <si>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</si>
  <si>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</si>
  <si>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</si>
  <si>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</si>
  <si>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</si>
  <si>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</si>
  <si>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</si>
  <si>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</si>
  <si>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</si>
  <si>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</si>
  <si>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</si>
  <si>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</si>
  <si>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</si>
  <si>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</si>
  <si>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</si>
  <si>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</si>
  <si>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</si>
  <si>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</si>
  <si>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</si>
  <si>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</si>
  <si>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</si>
  <si>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</si>
  <si>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</si>
  <si>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</si>
  <si>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</si>
  <si>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</si>
  <si>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</si>
  <si>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</si>
  <si>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</si>
  <si>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</si>
  <si>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</si>
  <si>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</si>
  <si>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</si>
  <si>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</si>
  <si>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</si>
  <si>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</si>
  <si>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</si>
  <si>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</si>
  <si>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</si>
  <si>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</si>
  <si>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</si>
  <si>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</si>
  <si>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</si>
  <si>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</si>
  <si>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</si>
  <si>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</si>
  <si>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</si>
  <si>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</si>
  <si>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</si>
  <si>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</si>
  <si>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</si>
  <si>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</si>
  <si>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</si>
  <si>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</si>
  <si>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</si>
  <si>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</si>
  <si>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</si>
  <si>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</si>
  <si>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</si>
  <si>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</si>
  <si>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</si>
  <si>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</si>
  <si>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</si>
  <si>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</si>
  <si>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</si>
  <si>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</si>
  <si>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</si>
  <si>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</si>
  <si>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</si>
  <si>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</si>
  <si>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</si>
  <si>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</si>
  <si>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</si>
  <si>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</si>
  <si>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</si>
  <si>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</si>
  <si>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</si>
  <si>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</si>
  <si>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</si>
  <si>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</si>
  <si>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</si>
  <si>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</si>
  <si>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</si>
  <si>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</si>
  <si>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</si>
  <si>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</si>
  <si>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</si>
  <si>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</si>
  <si>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</si>
  <si>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</si>
  <si>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</si>
  <si>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</si>
  <si>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</si>
  <si>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</si>
  <si>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</si>
  <si>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</si>
  <si>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</si>
  <si>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</si>
  <si>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</si>
  <si>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</si>
  <si>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</si>
  <si>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</si>
  <si>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</si>
  <si>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</si>
  <si>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</si>
  <si>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</si>
  <si>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</si>
  <si>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</si>
  <si>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</si>
  <si>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</si>
  <si>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</si>
  <si>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</si>
  <si>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</si>
  <si>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</si>
  <si>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</si>
  <si>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</si>
  <si>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</si>
  <si>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</si>
  <si>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</si>
  <si>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</si>
  <si>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</si>
  <si>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</si>
  <si>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</si>
  <si>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</si>
  <si>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</si>
  <si>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</si>
  <si>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</si>
  <si>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</si>
  <si>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</si>
  <si>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</si>
  <si>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</si>
  <si>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</si>
  <si>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</si>
  <si>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</si>
  <si>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</si>
  <si>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</si>
  <si>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</si>
  <si>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</si>
  <si>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</si>
  <si>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</si>
  <si>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</si>
  <si>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</si>
  <si>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</si>
  <si>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</si>
  <si>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</si>
  <si>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</si>
  <si>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</si>
  <si>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</si>
  <si>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</si>
  <si>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</si>
  <si>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</si>
  <si>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</si>
  <si>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</si>
  <si>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</si>
  <si>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</si>
  <si>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</si>
  <si>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</si>
  <si>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</si>
  <si>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</si>
  <si>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</si>
  <si>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</si>
  <si>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</si>
  <si>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</si>
  <si>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</si>
  <si>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</si>
  <si>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</si>
  <si>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</si>
  <si>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</si>
  <si>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</si>
  <si>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</si>
  <si>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</si>
  <si>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</si>
  <si>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</si>
  <si>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</si>
  <si>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</si>
  <si>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</si>
  <si>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</si>
  <si>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</si>
  <si>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</si>
  <si>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</si>
  <si>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</si>
  <si>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</si>
  <si>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</si>
  <si>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</si>
  <si>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</si>
  <si>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</si>
  <si>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</si>
  <si>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</si>
  <si>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</si>
  <si>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</si>
  <si>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</si>
  <si>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</si>
  <si>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</si>
  <si>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</si>
  <si>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</si>
  <si>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</si>
  <si>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</si>
  <si>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</si>
  <si>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</si>
  <si>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</si>
  <si>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</si>
  <si>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</si>
  <si>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</si>
  <si>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</si>
  <si>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</si>
  <si>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</si>
  <si>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</si>
  <si>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</si>
  <si>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</si>
  <si>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</si>
  <si>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</si>
  <si>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</si>
  <si>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</si>
  <si>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</si>
  <si>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</si>
  <si>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</si>
  <si>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</si>
  <si>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</si>
  <si>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</si>
  <si>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</si>
  <si>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</si>
  <si>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</si>
  <si>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</si>
  <si>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</si>
  <si>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</si>
  <si>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</si>
  <si>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</si>
  <si>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</si>
  <si>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</si>
  <si>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</si>
  <si>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</si>
  <si>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</si>
  <si>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</si>
  <si>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</si>
  <si>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</si>
  <si>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</si>
  <si>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</si>
  <si>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</si>
  <si>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</si>
  <si>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</si>
  <si>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</si>
  <si>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</si>
  <si>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</si>
  <si>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</si>
  <si>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</si>
  <si>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</si>
  <si>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</si>
  <si>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</si>
  <si>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</si>
  <si>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</si>
  <si>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</si>
  <si>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</si>
  <si>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</si>
  <si>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</si>
  <si>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</si>
  <si>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</si>
  <si>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</si>
  <si>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</si>
  <si>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</si>
  <si>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</si>
  <si>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</si>
  <si>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</si>
  <si>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</si>
  <si>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</si>
  <si>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</si>
  <si>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</si>
  <si>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</si>
  <si>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</si>
  <si>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</si>
  <si>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</si>
  <si>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</si>
  <si>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</si>
  <si>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</si>
  <si>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</si>
  <si>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</si>
  <si>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</si>
  <si>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</si>
  <si>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</si>
  <si>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</si>
  <si>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</si>
  <si>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</si>
  <si>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</si>
  <si>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</si>
  <si>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</si>
  <si>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</si>
  <si>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</si>
  <si>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</si>
  <si>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</si>
  <si>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</si>
  <si>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</si>
  <si>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</si>
  <si>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</si>
  <si>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</si>
  <si>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</si>
  <si>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</si>
  <si>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</si>
  <si>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</si>
  <si>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</si>
  <si>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</si>
  <si>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</si>
  <si>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</si>
  <si>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</si>
  <si>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</si>
  <si>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</si>
  <si>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</si>
  <si>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</si>
  <si>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</si>
  <si>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</si>
  <si>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</si>
  <si>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</si>
  <si>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</si>
  <si>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</si>
  <si>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</si>
  <si>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</si>
  <si>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</si>
  <si>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</si>
  <si>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</si>
  <si>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</si>
  <si>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</si>
  <si>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</si>
  <si>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</si>
  <si>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</si>
  <si>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</si>
  <si>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</si>
  <si>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</si>
  <si>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</si>
  <si>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</si>
  <si>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</si>
  <si>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</si>
  <si>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</si>
  <si>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</si>
  <si>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</si>
  <si>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</si>
  <si>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</si>
  <si>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</si>
  <si>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</si>
  <si>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</si>
  <si>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</si>
  <si>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</si>
  <si>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</si>
  <si>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</si>
  <si>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</si>
  <si>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</si>
  <si>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</si>
  <si>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</si>
  <si>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</si>
  <si>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</si>
  <si>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</si>
  <si>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</si>
  <si>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</si>
  <si>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</si>
  <si>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</si>
  <si>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</si>
  <si>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</si>
  <si>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</si>
  <si>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</si>
  <si>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</si>
  <si>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</si>
  <si>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</si>
  <si>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</si>
  <si>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</si>
  <si>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</si>
  <si>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</si>
  <si>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</si>
  <si>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</si>
  <si>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</si>
  <si>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</si>
  <si>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</si>
  <si>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</si>
  <si>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</si>
  <si>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</si>
  <si>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</si>
  <si>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</si>
  <si>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</si>
  <si>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</si>
  <si>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</si>
  <si>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</si>
  <si>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</si>
  <si>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</si>
  <si>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</si>
  <si>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</si>
  <si>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</si>
  <si>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</si>
  <si>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</si>
  <si>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</si>
  <si>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</si>
  <si>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</si>
  <si>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</si>
  <si>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</si>
  <si>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</si>
  <si>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</si>
  <si>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</si>
  <si>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</si>
  <si>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</si>
  <si>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</si>
  <si>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</si>
  <si>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</si>
  <si>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</si>
  <si>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</si>
  <si>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</si>
  <si>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</si>
  <si>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</si>
  <si>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</si>
  <si>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</si>
  <si>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</si>
  <si>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</si>
  <si>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</si>
  <si>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</si>
  <si>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</si>
  <si>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</si>
  <si>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</si>
  <si>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</si>
  <si>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</si>
  <si>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</si>
  <si>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</si>
  <si>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</si>
  <si>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</si>
  <si>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</si>
  <si>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</si>
  <si>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</si>
  <si>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</si>
  <si>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</si>
  <si>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</si>
  <si>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</si>
  <si>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</si>
  <si>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</si>
  <si>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</si>
  <si>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</si>
  <si>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</si>
  <si>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</si>
  <si>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</si>
  <si>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</si>
  <si>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</si>
  <si>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</si>
  <si>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</si>
  <si>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</si>
  <si>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</si>
  <si>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</si>
  <si>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</si>
  <si>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</si>
  <si>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</si>
  <si>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</si>
  <si>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</si>
  <si>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</si>
  <si>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</si>
  <si>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</si>
  <si>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</si>
  <si>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</si>
  <si>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</si>
  <si>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</si>
  <si>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</si>
  <si>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</si>
  <si>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</si>
  <si>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</si>
  <si>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</si>
  <si>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</si>
  <si>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</si>
  <si>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</si>
  <si>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</si>
  <si>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</si>
  <si>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</si>
  <si>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</si>
  <si>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</si>
  <si>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</si>
  <si>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</si>
  <si>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</si>
  <si>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</si>
  <si>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</si>
  <si>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</si>
  <si>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</si>
  <si>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</si>
  <si>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</si>
  <si>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</si>
  <si>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</si>
  <si>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</si>
  <si>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</si>
  <si>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</si>
  <si>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</si>
  <si>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</si>
  <si>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</si>
  <si>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</si>
  <si>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</si>
  <si>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</si>
  <si>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</si>
  <si>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</si>
  <si>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</si>
  <si>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</si>
  <si>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</si>
  <si>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</si>
  <si>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</si>
  <si>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</si>
  <si>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</si>
  <si>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</si>
  <si>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</si>
  <si>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</si>
  <si>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</si>
  <si>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</si>
  <si>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</si>
  <si>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</si>
  <si>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</si>
  <si>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</si>
  <si>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</si>
  <si>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</si>
  <si>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</si>
  <si>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</si>
  <si>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</si>
  <si>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</si>
  <si>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</si>
  <si>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</si>
  <si>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</si>
  <si>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</si>
  <si>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</si>
  <si>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</si>
  <si>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</si>
  <si>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</si>
  <si>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</si>
  <si>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</si>
  <si>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</si>
  <si>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</si>
  <si>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</si>
  <si>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</si>
  <si>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</si>
  <si>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</si>
  <si>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</si>
  <si>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</si>
  <si>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</si>
  <si>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</si>
  <si>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</si>
  <si>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</si>
  <si>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</si>
  <si>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</si>
  <si>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</si>
  <si>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</si>
  <si>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</si>
  <si>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</si>
  <si>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</si>
  <si>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</si>
  <si>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</si>
  <si>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</si>
  <si>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</si>
  <si>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</si>
  <si>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</si>
  <si>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</si>
  <si>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</si>
  <si>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</si>
  <si>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</si>
  <si>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</si>
  <si>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</si>
  <si>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</si>
  <si>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</si>
  <si>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</si>
  <si>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</si>
  <si>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</si>
  <si>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</si>
  <si>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</si>
  <si>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</si>
  <si>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</si>
  <si>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</si>
  <si>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</si>
  <si>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</si>
  <si>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</si>
  <si>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</si>
  <si>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</si>
  <si>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</si>
  <si>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</si>
  <si>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</si>
  <si>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</si>
  <si>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</si>
  <si>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</si>
  <si>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</si>
  <si>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</si>
  <si>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</si>
  <si>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</si>
  <si>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</si>
  <si>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</si>
  <si>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</si>
  <si>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</si>
  <si>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</si>
  <si>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</si>
  <si>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</si>
  <si>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</si>
  <si>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</si>
  <si>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</si>
  <si>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</si>
  <si>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</si>
  <si>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</si>
  <si>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</si>
  <si>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</si>
  <si>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</si>
  <si>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</si>
  <si>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</si>
  <si>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</si>
  <si>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</si>
  <si>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</si>
  <si>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</si>
  <si>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</si>
  <si>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</si>
  <si>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</si>
  <si>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</si>
  <si>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</si>
  <si>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</si>
  <si>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</si>
  <si>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</si>
  <si>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</si>
  <si>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</si>
  <si>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</si>
  <si>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</si>
  <si>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</si>
  <si>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</si>
  <si>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</si>
  <si>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</si>
  <si>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</si>
  <si>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</si>
  <si>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</si>
  <si>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</si>
  <si>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</si>
  <si>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</si>
  <si>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</si>
  <si>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</si>
  <si>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</si>
  <si>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</si>
  <si>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</si>
  <si>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</si>
  <si>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</si>
  <si>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</si>
  <si>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</si>
  <si>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</si>
  <si>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</si>
  <si>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</si>
  <si>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</si>
  <si>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</si>
  <si>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</si>
  <si>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</si>
  <si>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</si>
  <si>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</si>
  <si>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</si>
  <si>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</si>
  <si>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</si>
  <si>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</si>
  <si>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</si>
  <si>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</si>
  <si>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</si>
  <si>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</si>
  <si>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</si>
  <si>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</si>
  <si>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</si>
  <si>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</si>
  <si>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</si>
  <si>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</si>
  <si>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</si>
  <si>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</si>
  <si>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</si>
  <si>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</si>
  <si>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</si>
  <si>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</si>
  <si>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</si>
  <si>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</si>
  <si>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</si>
  <si>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</si>
  <si>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</si>
  <si>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</si>
  <si>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</si>
  <si>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</si>
  <si>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</si>
  <si>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</si>
  <si>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</si>
  <si>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</si>
  <si>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</si>
  <si>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</si>
  <si>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</si>
  <si>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</si>
  <si>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</si>
  <si>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</si>
  <si>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</si>
  <si>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</si>
  <si>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</si>
  <si>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</si>
  <si>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</si>
  <si>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</si>
  <si>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</si>
  <si>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</si>
  <si>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</si>
  <si>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</si>
  <si>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</si>
  <si>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</si>
  <si>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</si>
  <si>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</si>
  <si>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</si>
  <si>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</si>
  <si>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</si>
  <si>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</si>
  <si>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</si>
  <si>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</si>
  <si>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</si>
  <si>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</si>
  <si>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</si>
  <si>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</si>
  <si>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</si>
  <si>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</si>
  <si>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</si>
  <si>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</si>
  <si>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</si>
  <si>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</si>
  <si>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</si>
  <si>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</si>
  <si>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</si>
  <si>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</si>
  <si>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</si>
  <si>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</si>
  <si>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</si>
  <si>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</si>
  <si>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</si>
  <si>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</si>
  <si>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</si>
  <si>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</si>
  <si>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</si>
  <si>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</si>
  <si>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</si>
  <si>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</si>
  <si>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</si>
  <si>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</si>
  <si>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</si>
  <si>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</si>
  <si>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</si>
  <si>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</si>
  <si>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</si>
  <si>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</si>
  <si>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</si>
  <si>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</si>
  <si>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</si>
  <si>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</si>
  <si>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</si>
  <si>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</si>
  <si>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</si>
  <si>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</si>
  <si>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</si>
  <si>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</si>
  <si>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</si>
  <si>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</si>
  <si>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</si>
  <si>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</si>
  <si>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</si>
  <si>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</si>
  <si>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</si>
  <si>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</si>
  <si>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</si>
  <si>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</si>
  <si>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</si>
  <si>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</si>
  <si>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</si>
  <si>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</si>
  <si>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</si>
  <si>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</si>
  <si>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</si>
  <si>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</si>
  <si>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</si>
  <si>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</si>
  <si>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</si>
  <si>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</si>
  <si>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</si>
  <si>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</si>
  <si>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</si>
  <si>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</si>
  <si>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</si>
  <si>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</si>
  <si>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</si>
  <si>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</si>
  <si>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</si>
  <si>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</si>
  <si>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</si>
  <si>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</si>
  <si>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</si>
  <si>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</si>
  <si>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</si>
  <si>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</si>
  <si>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</si>
  <si>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</si>
  <si>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</si>
  <si>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</si>
  <si>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</si>
  <si>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</si>
  <si>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</si>
  <si>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</si>
  <si>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</si>
  <si>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</si>
  <si>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</si>
  <si>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</si>
  <si>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</si>
  <si>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</si>
  <si>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</si>
  <si>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</si>
  <si>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</si>
  <si>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</si>
  <si>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</si>
  <si>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</si>
  <si>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</si>
  <si>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</si>
  <si>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</si>
  <si>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</si>
  <si>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</si>
  <si>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</si>
  <si>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</si>
  <si>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</si>
  <si>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</si>
  <si>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</si>
  <si>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</si>
  <si>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</si>
  <si>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</si>
  <si>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</si>
  <si>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</si>
  <si>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</si>
  <si>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</si>
  <si>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</si>
  <si>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</si>
  <si>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</si>
  <si>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</si>
  <si>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</si>
  <si>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</si>
  <si>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</si>
  <si>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</si>
  <si>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</si>
  <si>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</si>
  <si>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</si>
  <si>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</si>
  <si>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</si>
  <si>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</si>
  <si>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</si>
  <si>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</si>
  <si>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</si>
  <si>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</si>
  <si>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</si>
  <si>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</si>
  <si>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</si>
  <si>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</si>
  <si>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</si>
  <si>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</si>
  <si>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</si>
  <si>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</si>
  <si>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</si>
  <si>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</si>
  <si>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</si>
  <si>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</si>
  <si>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</si>
  <si>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</si>
  <si>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</si>
  <si>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</si>
  <si>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</si>
  <si>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</si>
  <si>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</si>
  <si>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</si>
  <si>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</si>
  <si>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</si>
  <si>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</si>
  <si>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</si>
  <si>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</si>
  <si>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</si>
  <si>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</si>
  <si>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</si>
  <si>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</si>
  <si>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</si>
  <si>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</si>
  <si>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</si>
  <si>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</si>
  <si>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</si>
  <si>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</si>
  <si>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</si>
  <si>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</si>
  <si>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</si>
  <si>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</si>
  <si>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</si>
  <si>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</si>
  <si>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</si>
  <si>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</si>
  <si>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</si>
  <si>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</si>
  <si>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</si>
  <si>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</si>
  <si>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</si>
  <si>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</si>
  <si>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</si>
  <si>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</si>
  <si>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</si>
  <si>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</si>
  <si>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</si>
  <si>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</si>
  <si>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</si>
  <si>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</si>
  <si>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</si>
  <si>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</si>
  <si>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</si>
  <si>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</si>
  <si>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</si>
  <si>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</si>
  <si>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</si>
  <si>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</si>
  <si>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</si>
  <si>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</si>
  <si>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</si>
  <si>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</si>
  <si>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</si>
  <si>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</si>
  <si>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</si>
  <si>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</si>
  <si>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</si>
  <si>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</si>
  <si>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</si>
  <si>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</si>
  <si>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</si>
  <si>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</si>
  <si>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</si>
  <si>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</si>
  <si>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</si>
  <si>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</si>
  <si>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</si>
  <si>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</si>
  <si>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</si>
  <si>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</si>
  <si>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</si>
  <si>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</si>
  <si>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</si>
  <si>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</si>
  <si>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</si>
  <si>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</si>
  <si>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</si>
  <si>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</si>
  <si>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</si>
  <si>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</si>
  <si>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</si>
  <si>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</si>
  <si>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</si>
  <si>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</si>
  <si>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</si>
  <si>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</si>
  <si>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</si>
  <si>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</si>
  <si>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</si>
  <si>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</si>
  <si>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</si>
  <si>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</si>
  <si>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</si>
  <si>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</si>
  <si>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</si>
  <si>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</si>
  <si>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</si>
  <si>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</si>
  <si>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</si>
  <si>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</si>
  <si>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</si>
  <si>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</si>
  <si>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</si>
  <si>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</si>
  <si>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</si>
  <si>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</si>
  <si>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</si>
  <si>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</si>
  <si>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</si>
  <si>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</si>
  <si>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</si>
  <si>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</si>
  <si>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</si>
  <si>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</si>
  <si>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</si>
  <si>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</si>
  <si>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</si>
  <si>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</si>
  <si>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</si>
  <si>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</si>
  <si>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</si>
  <si>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</si>
  <si>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</si>
  <si>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</si>
  <si>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</si>
  <si>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</si>
  <si>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</si>
  <si>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</si>
  <si>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</si>
  <si>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</si>
  <si>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</si>
  <si>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</si>
  <si>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</si>
  <si>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</si>
  <si>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</si>
  <si>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</si>
  <si>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</si>
  <si>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</si>
  <si>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</si>
  <si>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</si>
  <si>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</si>
  <si>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</si>
  <si>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</si>
  <si>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</si>
  <si>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</si>
  <si>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</si>
  <si>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</si>
  <si>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</si>
  <si>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</si>
  <si>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</si>
  <si>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</si>
  <si>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</si>
  <si>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</si>
  <si>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</si>
  <si>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</si>
  <si>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</si>
  <si>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</si>
  <si>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</si>
  <si>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</si>
  <si>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</si>
  <si>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</si>
  <si>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</si>
  <si>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</si>
  <si>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</si>
  <si>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</si>
  <si>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</si>
  <si>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</si>
  <si>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</si>
  <si>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</si>
  <si>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</si>
  <si>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</si>
  <si>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</si>
  <si>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</si>
  <si>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</si>
  <si>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</si>
  <si>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</si>
  <si>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</si>
  <si>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</si>
  <si>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</si>
  <si>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</si>
  <si>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</si>
  <si>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</si>
  <si>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</si>
  <si>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</si>
  <si>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</si>
  <si>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</si>
  <si>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</si>
  <si>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</si>
  <si>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</si>
  <si>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</si>
  <si>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</si>
  <si>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</si>
  <si>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</si>
  <si>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</si>
  <si>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</si>
  <si>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</si>
  <si>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</si>
  <si>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</si>
  <si>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</si>
  <si>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</si>
  <si>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</si>
  <si>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</si>
  <si>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</si>
  <si>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</si>
  <si>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</si>
  <si>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</si>
  <si>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</si>
  <si>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</si>
  <si>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</si>
  <si>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</si>
  <si>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</si>
  <si>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</si>
  <si>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</si>
  <si>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</si>
  <si>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</si>
  <si>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</si>
  <si>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</si>
  <si>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</si>
  <si>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</si>
  <si>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</si>
  <si>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</si>
  <si>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</si>
  <si>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</si>
  <si>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</si>
  <si>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</si>
  <si>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</si>
  <si>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</si>
  <si>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</si>
  <si>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</si>
  <si>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</si>
  <si>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</si>
  <si>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</si>
  <si>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</si>
  <si>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</si>
  <si>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</si>
  <si>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</si>
  <si>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</si>
  <si>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</si>
  <si>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</si>
  <si>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</si>
  <si>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</si>
  <si>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</si>
  <si>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</si>
  <si>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</si>
  <si>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</si>
  <si>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</si>
  <si>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</si>
  <si>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</si>
  <si>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</si>
  <si>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</si>
  <si>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</si>
  <si>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</si>
  <si>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</si>
  <si>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</si>
  <si>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</si>
  <si>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</si>
  <si>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</si>
  <si>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</si>
  <si>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</si>
  <si>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</si>
  <si>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</si>
  <si>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</si>
  <si>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</si>
  <si>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</si>
  <si>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</si>
  <si>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</si>
  <si>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</si>
  <si>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</si>
  <si>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</si>
  <si>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</si>
  <si>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</si>
  <si>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</si>
  <si>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</si>
  <si>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</si>
  <si>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</si>
  <si>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</si>
  <si>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</si>
  <si>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</si>
  <si>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</si>
  <si>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</si>
  <si>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</si>
  <si>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</si>
  <si>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</si>
  <si>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</si>
  <si>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</si>
  <si>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</si>
  <si>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</si>
  <si>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</si>
  <si>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</si>
  <si>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</si>
  <si>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</si>
  <si>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</si>
  <si>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</si>
  <si>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</si>
  <si>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</si>
  <si>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</si>
  <si>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</si>
  <si>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</si>
  <si>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</si>
  <si>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</si>
  <si>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</si>
  <si>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</si>
  <si>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</si>
  <si>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</si>
  <si>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</si>
  <si>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</si>
  <si>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</si>
  <si>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</si>
  <si>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</si>
  <si>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</si>
  <si>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</si>
  <si>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</si>
  <si>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</si>
  <si>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</si>
  <si>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</si>
  <si>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</si>
  <si>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</si>
  <si>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</si>
  <si>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</si>
  <si>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</si>
  <si>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</si>
  <si>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</si>
  <si>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</si>
  <si>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</si>
  <si>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</si>
  <si>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</si>
  <si>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</si>
  <si>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</si>
  <si>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</si>
  <si>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</si>
  <si>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</si>
  <si>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</si>
  <si>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</si>
  <si>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</si>
  <si>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</si>
  <si>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</si>
  <si>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</si>
  <si>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</si>
  <si>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</si>
  <si>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</si>
  <si>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</si>
  <si>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</si>
  <si>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</si>
  <si>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</si>
  <si>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</si>
  <si>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</si>
  <si>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</si>
  <si>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</si>
  <si>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</si>
  <si>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</si>
  <si>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</si>
  <si>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</si>
  <si>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</si>
  <si>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</si>
  <si>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</si>
  <si>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</si>
  <si>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</si>
  <si>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</si>
  <si>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</si>
  <si>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</si>
  <si>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</si>
  <si>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</si>
  <si>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</si>
  <si>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</si>
  <si>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</si>
  <si>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</si>
  <si>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</si>
  <si>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</si>
  <si>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</si>
  <si>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</si>
  <si>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</si>
  <si>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</si>
  <si>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</si>
  <si>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</si>
  <si>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</si>
  <si>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</si>
  <si>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</si>
  <si>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</si>
  <si>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</si>
  <si>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</si>
  <si>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</si>
  <si>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</si>
  <si>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</si>
  <si>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</si>
  <si>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</si>
  <si>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</si>
  <si>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</si>
  <si>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</si>
  <si>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</si>
  <si>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</si>
  <si>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</si>
  <si>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</si>
  <si>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</si>
  <si>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</si>
  <si>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</si>
  <si>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</si>
  <si>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</si>
  <si>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</si>
  <si>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</si>
  <si>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</si>
  <si>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</si>
  <si>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</si>
  <si>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</si>
  <si>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</si>
  <si>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</si>
  <si>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</si>
  <si>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</si>
  <si>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</si>
  <si>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</si>
  <si>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</si>
  <si>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</si>
  <si>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</si>
  <si>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</si>
  <si>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</si>
  <si>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</si>
  <si>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</si>
  <si>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</si>
  <si>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</si>
  <si>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</si>
  <si>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</si>
  <si>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</si>
  <si>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</si>
  <si>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</si>
  <si>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</si>
  <si>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</si>
  <si>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</si>
  <si>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</si>
  <si>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</si>
  <si>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</si>
  <si>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</si>
  <si>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</si>
  <si>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</si>
  <si>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</si>
  <si>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</si>
  <si>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</si>
  <si>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</si>
  <si>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</si>
  <si>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</si>
  <si>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</si>
  <si>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</si>
  <si>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</si>
  <si>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</si>
  <si>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</si>
  <si>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</si>
  <si>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</si>
  <si>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</si>
  <si>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</si>
  <si>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</si>
  <si>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</si>
  <si>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</si>
  <si>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</si>
  <si>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</si>
  <si>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</si>
  <si>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</si>
  <si>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</si>
  <si>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</si>
  <si>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</si>
  <si>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</si>
  <si>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</si>
  <si>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</si>
  <si>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</si>
  <si>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</si>
  <si>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</si>
  <si>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</si>
  <si>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</si>
  <si>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</si>
  <si>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</si>
  <si>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</si>
  <si>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</si>
  <si>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</si>
  <si>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</si>
  <si>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</si>
  <si>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</si>
  <si>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</si>
  <si>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</si>
  <si>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</si>
  <si>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</si>
  <si>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</si>
  <si>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</si>
  <si>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</si>
  <si>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</si>
  <si>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</si>
  <si>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</si>
  <si>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</si>
  <si>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</si>
  <si>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</si>
  <si>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</si>
  <si>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</si>
  <si>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</si>
  <si>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</si>
  <si>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</si>
  <si>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</si>
  <si>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</si>
  <si>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</si>
  <si>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</si>
  <si>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</si>
  <si>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</si>
  <si>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</si>
  <si>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</si>
  <si>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</si>
  <si>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</si>
  <si>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</si>
  <si>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</si>
  <si>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</si>
  <si>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</si>
  <si>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</si>
  <si>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</si>
  <si>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</si>
  <si>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</si>
  <si>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</si>
  <si>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</si>
  <si>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</si>
  <si>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</si>
  <si>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</si>
  <si>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</si>
  <si>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</si>
  <si>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</si>
  <si>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</si>
  <si>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</si>
  <si>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</si>
  <si>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</si>
  <si>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</si>
  <si>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</si>
  <si>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</si>
  <si>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</si>
  <si>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</si>
  <si>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</si>
  <si>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</si>
  <si>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</si>
  <si>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</si>
  <si>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</si>
  <si>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</si>
  <si>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</si>
  <si>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</si>
  <si>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</si>
  <si>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</si>
  <si>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</si>
  <si>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</si>
  <si>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</si>
  <si>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</si>
  <si>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</si>
  <si>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</si>
  <si>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</si>
  <si>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</si>
  <si>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</si>
  <si>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</si>
  <si>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</si>
  <si>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</si>
  <si>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</si>
  <si>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</si>
  <si>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</si>
  <si>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</si>
  <si>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</si>
  <si>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</si>
  <si>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</si>
  <si>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</si>
  <si>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</si>
  <si>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</si>
  <si>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</si>
  <si>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</si>
  <si>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</si>
  <si>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</si>
  <si>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</si>
  <si>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</si>
  <si>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</si>
  <si>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</si>
  <si>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</si>
  <si>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</si>
  <si>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</si>
  <si>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</si>
  <si>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</si>
  <si>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</si>
  <si>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</si>
  <si>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</si>
  <si>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</si>
  <si>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</si>
  <si>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</si>
  <si>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</si>
  <si>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</si>
  <si>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</si>
  <si>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</si>
  <si>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</si>
  <si>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</si>
  <si>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</si>
  <si>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</si>
  <si>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</si>
  <si>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</si>
  <si>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</si>
  <si>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</si>
  <si>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</si>
  <si>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</si>
  <si>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</si>
  <si>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</si>
  <si>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</si>
  <si>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</si>
  <si>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</si>
  <si>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</si>
  <si>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</si>
  <si>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</si>
  <si>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</si>
  <si>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</si>
  <si>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</si>
  <si>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</si>
  <si>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</si>
  <si>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</si>
  <si>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</si>
  <si>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</si>
  <si>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</si>
  <si>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</si>
  <si>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</si>
  <si>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</si>
  <si>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</si>
  <si>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</si>
  <si>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</si>
  <si>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</si>
  <si>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</si>
  <si>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</si>
  <si>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</si>
  <si>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</si>
  <si>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</si>
  <si>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</si>
  <si>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</si>
  <si>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</si>
  <si>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</si>
  <si>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</si>
  <si>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</si>
  <si>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</si>
  <si>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</si>
  <si>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</si>
  <si>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</si>
  <si>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</si>
  <si>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</si>
  <si>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</si>
  <si>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</si>
  <si>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</si>
  <si>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</si>
  <si>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</si>
  <si>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</si>
  <si>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</si>
  <si>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</si>
  <si>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</si>
  <si>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</si>
  <si>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</si>
  <si>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</si>
  <si>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</si>
  <si>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</si>
  <si>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</si>
  <si>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</si>
  <si>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</si>
  <si>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</si>
  <si>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</si>
  <si>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</si>
  <si>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</si>
  <si>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</si>
  <si>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</si>
  <si>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</si>
  <si>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</si>
  <si>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</si>
  <si>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</si>
  <si>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</si>
  <si>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</si>
  <si>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</si>
  <si>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</si>
  <si>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</si>
  <si>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</si>
  <si>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</si>
  <si>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</si>
  <si>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</si>
  <si>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</si>
  <si>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</si>
  <si>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</si>
  <si>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</si>
  <si>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</si>
  <si>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</si>
  <si>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</si>
  <si>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</si>
  <si>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</si>
  <si>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</si>
  <si>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</si>
  <si>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</si>
  <si>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</si>
  <si>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</si>
  <si>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</si>
  <si>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</si>
  <si>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</si>
  <si>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</si>
  <si>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</si>
  <si>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</si>
  <si>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</si>
  <si>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</si>
  <si>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</si>
  <si>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</si>
  <si>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</si>
  <si>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</si>
  <si>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</si>
  <si>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</si>
  <si>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</si>
  <si>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</si>
  <si>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</si>
  <si>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</si>
  <si>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</si>
  <si>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</si>
  <si>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</si>
  <si>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</si>
  <si>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</si>
  <si>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</si>
  <si>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</si>
  <si>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</si>
  <si>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</si>
  <si>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</si>
  <si>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</si>
  <si>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</si>
  <si>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</si>
  <si>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</si>
  <si>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</si>
  <si>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</si>
  <si>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</si>
  <si>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</si>
  <si>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</si>
  <si>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</si>
  <si>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</si>
  <si>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</si>
  <si>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</si>
  <si>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</si>
  <si>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</si>
  <si>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</si>
  <si>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</si>
  <si>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</si>
  <si>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</si>
  <si>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</si>
  <si>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</si>
  <si>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</si>
  <si>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</si>
  <si>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</si>
  <si>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</si>
  <si>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</si>
  <si>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</si>
  <si>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</si>
  <si>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</si>
  <si>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</si>
  <si>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</si>
  <si>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</si>
  <si>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</si>
  <si>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</si>
  <si>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</si>
  <si>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</si>
  <si>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</si>
  <si>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</si>
  <si>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</si>
  <si>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</si>
  <si>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</si>
  <si>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</si>
  <si>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</si>
  <si>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</si>
  <si>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</si>
  <si>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</si>
  <si>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</si>
  <si>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</si>
  <si>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</si>
  <si>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</si>
  <si>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</si>
  <si>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</si>
  <si>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</si>
  <si>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</si>
  <si>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</si>
  <si>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</si>
  <si>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</si>
  <si>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</si>
  <si>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</si>
  <si>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</si>
  <si>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</si>
  <si>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</si>
  <si>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</si>
  <si>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</si>
  <si>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</si>
  <si>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</si>
  <si>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</si>
  <si>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</si>
  <si>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</si>
  <si>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</si>
  <si>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</si>
  <si>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</si>
  <si>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</si>
  <si>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</si>
  <si>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</si>
  <si>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</si>
  <si>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</si>
  <si>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</si>
  <si>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</si>
  <si>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</si>
  <si>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</si>
  <si>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</si>
  <si>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</si>
  <si>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</si>
  <si>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</si>
  <si>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</si>
  <si>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</si>
  <si>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</si>
  <si>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</si>
  <si>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</si>
  <si>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</si>
  <si>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</si>
  <si>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</si>
  <si>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</si>
  <si>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</si>
  <si>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</si>
  <si>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</si>
  <si>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</si>
  <si>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</si>
  <si>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</si>
  <si>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</si>
  <si>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</si>
  <si>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</si>
  <si>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</si>
  <si>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</si>
  <si>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</si>
  <si>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</si>
  <si>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</si>
  <si>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</si>
  <si>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</si>
  <si>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</si>
  <si>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</si>
  <si>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</si>
  <si>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</si>
  <si>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</si>
  <si>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</si>
  <si>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</si>
  <si>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</si>
  <si>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</si>
  <si>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</si>
  <si>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</si>
  <si>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</si>
  <si>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</si>
  <si>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</si>
  <si>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</si>
  <si>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</si>
  <si>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</si>
  <si>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</si>
  <si>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</si>
  <si>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</si>
  <si>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</si>
  <si>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</si>
  <si>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</si>
  <si>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</si>
  <si>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</si>
  <si>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</si>
  <si>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</si>
  <si>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</si>
  <si>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</si>
  <si>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</si>
  <si>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</si>
  <si>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</si>
  <si>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</si>
  <si>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</si>
  <si>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</si>
  <si>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</si>
  <si>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</si>
  <si>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</si>
  <si>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</si>
  <si>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</si>
  <si>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</si>
  <si>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</si>
  <si>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</si>
  <si>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</si>
  <si>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</si>
  <si>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</si>
  <si>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</si>
  <si>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</si>
  <si>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</si>
  <si>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</si>
  <si>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</si>
  <si>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</si>
  <si>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</si>
  <si>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</si>
  <si>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</si>
  <si>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</si>
  <si>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</si>
  <si>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</si>
  <si>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</si>
  <si>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</si>
  <si>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</si>
  <si>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</si>
  <si>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</si>
  <si>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</si>
  <si>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</si>
  <si>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</si>
  <si>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</si>
  <si>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</si>
  <si>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</si>
  <si>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</si>
  <si>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</si>
  <si>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</si>
  <si>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</si>
  <si>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</si>
  <si>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</si>
  <si>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</si>
  <si>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</si>
  <si>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</si>
  <si>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</si>
  <si>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</si>
  <si>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</si>
  <si>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</si>
  <si>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</si>
  <si>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</si>
  <si>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</si>
  <si>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</si>
  <si>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</si>
  <si>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</si>
  <si>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</si>
  <si>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</si>
  <si>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</si>
  <si>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</si>
  <si>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</si>
  <si>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</si>
  <si>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</si>
  <si>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</si>
  <si>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</si>
  <si>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</si>
  <si>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</si>
  <si>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</si>
  <si>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</si>
  <si>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</si>
  <si>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</si>
  <si>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</si>
  <si>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</si>
  <si>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</si>
  <si>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</si>
  <si>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</si>
  <si>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</si>
  <si>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</si>
  <si>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</si>
  <si>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</si>
  <si>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</si>
  <si>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</si>
  <si>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</si>
  <si>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</si>
  <si>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</si>
  <si>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</si>
  <si>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</si>
  <si>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</si>
  <si>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</si>
  <si>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</si>
  <si>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</si>
  <si>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</si>
  <si>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</si>
  <si>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</si>
  <si>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</si>
  <si>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</si>
  <si>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</si>
  <si>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</si>
  <si>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</si>
  <si>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</si>
  <si>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</si>
  <si>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</si>
  <si>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</si>
  <si>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</si>
  <si>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</si>
  <si>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</si>
  <si>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</si>
  <si>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</si>
  <si>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</si>
  <si>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</si>
  <si>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</si>
  <si>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</si>
  <si>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</si>
  <si>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</si>
  <si>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</si>
  <si>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</si>
  <si>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</si>
  <si>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</si>
  <si>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</si>
  <si>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</si>
  <si>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</si>
  <si>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</si>
  <si>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</si>
  <si>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</si>
  <si>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</si>
  <si>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</si>
  <si>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</si>
  <si>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</si>
  <si>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</si>
  <si>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</si>
  <si>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</si>
  <si>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</si>
  <si>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</si>
  <si>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</si>
  <si>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</si>
  <si>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</si>
  <si>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</si>
  <si>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</si>
  <si>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</si>
  <si>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</si>
  <si>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</si>
  <si>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</si>
  <si>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</si>
  <si>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</si>
  <si>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</si>
  <si>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</si>
  <si>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</si>
  <si>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</si>
  <si>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</si>
  <si>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</si>
  <si>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</si>
  <si>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</si>
  <si>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</si>
  <si>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</si>
  <si>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</si>
  <si>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</si>
  <si>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</si>
  <si>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</si>
  <si>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</si>
  <si>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</si>
  <si>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</si>
  <si>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</si>
  <si>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</si>
  <si>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</si>
  <si>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</si>
  <si>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</si>
  <si>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</si>
  <si>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</si>
  <si>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</si>
  <si>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</si>
  <si>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</si>
  <si>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</si>
  <si>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</si>
  <si>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</si>
  <si>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</si>
  <si>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</si>
  <si>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</si>
  <si>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</si>
  <si>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</si>
  <si>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</si>
  <si>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</si>
  <si>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</si>
  <si>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</si>
  <si>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</si>
  <si>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</si>
  <si>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</si>
  <si>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</si>
  <si>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</si>
  <si>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</si>
  <si>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</si>
  <si>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</si>
  <si>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</si>
  <si>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</si>
  <si>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</si>
  <si>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</si>
  <si>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</si>
  <si>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</si>
  <si>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</si>
  <si>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</si>
  <si>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</si>
  <si>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</si>
  <si>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</si>
  <si>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</si>
  <si>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</si>
  <si>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</si>
  <si>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</si>
  <si>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</si>
  <si>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</si>
  <si>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</si>
  <si>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</si>
  <si>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</si>
  <si>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</si>
  <si>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</si>
  <si>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</si>
  <si>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</si>
  <si>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</si>
  <si>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</si>
  <si>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</si>
  <si>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</si>
  <si>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</si>
  <si>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</si>
  <si>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</si>
  <si>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</si>
  <si>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</si>
  <si>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</si>
  <si>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</si>
  <si>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</si>
  <si>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</si>
  <si>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</si>
  <si>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</si>
  <si>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</si>
  <si>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</si>
  <si>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</si>
  <si>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</si>
  <si>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</si>
  <si>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</si>
  <si>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</si>
  <si>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</si>
  <si>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</si>
  <si>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</si>
  <si>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</si>
  <si>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</si>
  <si>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</si>
  <si>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</si>
  <si>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</si>
  <si>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</si>
  <si>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</si>
  <si>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</si>
  <si>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</si>
  <si>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</si>
  <si>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</si>
  <si>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</si>
  <si>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</si>
  <si>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</si>
  <si>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</si>
  <si>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</si>
  <si>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</si>
  <si>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</si>
  <si>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</si>
  <si>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</si>
  <si>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</si>
  <si>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</si>
  <si>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</si>
  <si>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</si>
  <si>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</si>
  <si>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</si>
  <si>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</si>
  <si>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</si>
  <si>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</si>
  <si>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</si>
  <si>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</si>
  <si>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</si>
  <si>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</si>
  <si>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</si>
  <si>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</si>
  <si>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</si>
  <si>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</si>
  <si>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</si>
  <si>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</si>
  <si>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</si>
  <si>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</si>
  <si>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</si>
  <si>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</si>
  <si>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</si>
  <si>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</si>
  <si>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</si>
  <si>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</si>
  <si>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</si>
  <si>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</si>
  <si>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</si>
  <si>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</si>
  <si>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</si>
  <si>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</si>
  <si>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</si>
  <si>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</si>
  <si>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</si>
  <si>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</si>
  <si>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</si>
  <si>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</si>
  <si>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</si>
  <si>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</si>
  <si>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</si>
  <si>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</si>
  <si>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</si>
  <si>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</si>
  <si>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</si>
  <si>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</si>
  <si>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</si>
  <si>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</si>
  <si>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</si>
  <si>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</si>
  <si>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</si>
  <si>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</si>
  <si>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</si>
  <si>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</si>
  <si>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</si>
  <si>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</si>
  <si>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</si>
  <si>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</si>
  <si>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</si>
  <si>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</si>
  <si>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</si>
  <si>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</si>
  <si>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</si>
  <si>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</si>
  <si>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</si>
  <si>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</si>
  <si>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</si>
  <si>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</si>
  <si>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</si>
  <si>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</si>
  <si>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</si>
  <si>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</si>
  <si>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</si>
  <si>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</si>
  <si>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</si>
  <si>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</si>
  <si>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</si>
  <si>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</si>
  <si>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</si>
  <si>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</si>
  <si>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</si>
  <si>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</si>
  <si>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</si>
  <si>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</si>
  <si>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</si>
  <si>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</si>
  <si>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</si>
  <si>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</si>
  <si>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</si>
  <si>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</si>
  <si>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</si>
  <si>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</si>
  <si>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</si>
  <si>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</si>
  <si>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</si>
  <si>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</si>
  <si>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</si>
  <si>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</si>
  <si>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</si>
  <si>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</si>
  <si>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</si>
  <si>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</si>
  <si>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</si>
  <si>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</si>
  <si>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</si>
  <si>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</si>
  <si>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</si>
  <si>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</si>
  <si>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</si>
  <si>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</si>
  <si>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</si>
  <si>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</si>
  <si>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</si>
  <si>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</si>
  <si>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</si>
  <si>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</si>
  <si>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</si>
  <si>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</si>
  <si>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</si>
  <si>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</si>
  <si>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</si>
  <si>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</si>
  <si>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</si>
  <si>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</si>
  <si>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</si>
  <si>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</si>
  <si>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</si>
  <si>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</si>
  <si>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</si>
  <si>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</si>
  <si>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</si>
  <si>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</si>
  <si>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</si>
  <si>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</si>
  <si>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</si>
  <si>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</si>
  <si>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</si>
  <si>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</si>
  <si>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</si>
  <si>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</si>
  <si>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</si>
  <si>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</si>
  <si>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</si>
  <si>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</si>
  <si>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</si>
  <si>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</si>
  <si>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</si>
  <si>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</si>
  <si>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</si>
  <si>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</si>
  <si>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</si>
  <si>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</si>
  <si>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</si>
  <si>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</si>
  <si>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</si>
  <si>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</si>
  <si>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</si>
  <si>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</si>
  <si>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</si>
  <si>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</si>
  <si>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</si>
  <si>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</si>
  <si>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</si>
  <si>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</si>
  <si>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</si>
  <si>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</si>
  <si>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</si>
  <si>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</si>
  <si>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</si>
  <si>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</si>
  <si>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</si>
  <si>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</si>
  <si>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</si>
  <si>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</si>
  <si>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</si>
  <si>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</si>
  <si>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</si>
  <si>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</si>
  <si>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</si>
  <si>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</si>
  <si>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</si>
  <si>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</si>
  <si>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</si>
  <si>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</si>
  <si>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</si>
  <si>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</si>
  <si>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</si>
  <si>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</si>
  <si>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</si>
  <si>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</si>
  <si>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</si>
  <si>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</si>
  <si>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</si>
  <si>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</si>
  <si>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</si>
  <si>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</si>
  <si>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</si>
  <si>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</si>
  <si>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</si>
  <si>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</si>
  <si>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</si>
  <si>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</si>
  <si>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</si>
  <si>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</si>
  <si>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</si>
  <si>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</si>
  <si>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</si>
  <si>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</si>
  <si>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</si>
  <si>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</si>
  <si>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</si>
  <si>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</si>
  <si>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</si>
  <si>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</si>
  <si>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</si>
  <si>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</si>
  <si>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</si>
  <si>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</si>
  <si>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</si>
  <si>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</si>
  <si>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</si>
  <si>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</si>
  <si>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</si>
  <si>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</si>
  <si>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</si>
  <si>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</si>
  <si>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</si>
  <si>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</si>
  <si>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</si>
  <si>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</si>
  <si>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</si>
  <si>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</si>
  <si>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</si>
  <si>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</si>
  <si>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</si>
  <si>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</si>
  <si>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</si>
  <si>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</si>
  <si>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</si>
  <si>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</si>
  <si>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</si>
  <si>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</si>
  <si>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</si>
  <si>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</si>
  <si>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</si>
  <si>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</si>
  <si>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</si>
  <si>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</si>
  <si>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</si>
  <si>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</si>
  <si>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</si>
  <si>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</si>
  <si>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</si>
  <si>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</si>
  <si>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</si>
  <si>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</si>
  <si>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</si>
  <si>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</si>
  <si>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</si>
  <si>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</si>
  <si>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</si>
  <si>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</si>
  <si>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</si>
  <si>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</si>
  <si>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</si>
  <si>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</si>
  <si>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</si>
  <si>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</si>
  <si>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</si>
  <si>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</si>
  <si>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</si>
  <si>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</si>
  <si>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</si>
  <si>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</si>
  <si>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</si>
  <si>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</si>
  <si>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</si>
  <si>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</si>
  <si>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</si>
  <si>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</si>
  <si>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</si>
  <si>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</si>
  <si>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</si>
  <si>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</si>
  <si>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</si>
  <si>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</si>
  <si>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</si>
  <si>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</si>
  <si>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</si>
  <si>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</si>
  <si>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</si>
  <si>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</si>
  <si>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</si>
  <si>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</si>
  <si>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</si>
  <si>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</si>
  <si>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</si>
  <si>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</si>
  <si>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</si>
  <si>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</si>
  <si>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</si>
  <si>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</si>
  <si>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</si>
  <si>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</si>
  <si>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</si>
  <si>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</si>
  <si>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</si>
  <si>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</si>
  <si>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</si>
  <si>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</si>
  <si>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</si>
  <si>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</si>
  <si>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</si>
  <si>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</si>
  <si>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</si>
  <si>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</si>
  <si>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</si>
  <si>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</si>
  <si>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</si>
  <si>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</si>
  <si>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</si>
  <si>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</si>
  <si>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</si>
  <si>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</si>
  <si>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</si>
  <si>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</si>
  <si>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</si>
  <si>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</si>
  <si>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</si>
  <si>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</si>
  <si>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</si>
  <si>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</si>
  <si>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</si>
  <si>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</si>
  <si>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</si>
  <si>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</si>
  <si>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</si>
  <si>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</si>
  <si>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</si>
  <si>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</si>
  <si>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</si>
  <si>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</si>
  <si>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</si>
  <si>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</si>
  <si>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</si>
  <si>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</si>
  <si>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</si>
  <si>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</si>
  <si>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</si>
  <si>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</si>
  <si>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</si>
  <si>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</si>
  <si>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</si>
  <si>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</si>
  <si>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</si>
  <si>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</si>
  <si>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</si>
  <si>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</si>
  <si>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</si>
  <si>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</si>
  <si>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</si>
  <si>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</si>
  <si>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</si>
  <si>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</si>
  <si>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</si>
  <si>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</si>
  <si>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</si>
  <si>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</si>
  <si>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</si>
  <si>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</si>
  <si>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</si>
  <si>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</si>
  <si>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</si>
  <si>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</si>
  <si>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</si>
  <si>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</si>
  <si>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</si>
  <si>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</si>
  <si>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</si>
  <si>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</si>
  <si>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</si>
  <si>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</si>
  <si>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</si>
  <si>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</si>
  <si>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</si>
  <si>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</si>
  <si>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</si>
  <si>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</si>
  <si>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</si>
  <si>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</si>
  <si>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</si>
  <si>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</si>
  <si>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</si>
  <si>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</si>
  <si>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</si>
  <si>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</si>
  <si>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</si>
  <si>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</si>
  <si>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</si>
  <si>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</si>
  <si>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</si>
  <si>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</si>
  <si>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</si>
  <si>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</si>
  <si>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</si>
  <si>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</si>
  <si>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</si>
  <si>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</si>
  <si>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</si>
  <si>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</si>
  <si>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</si>
  <si>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</si>
  <si>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</si>
  <si>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</si>
  <si>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</si>
  <si>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</si>
  <si>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</si>
  <si>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</si>
  <si>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</si>
  <si>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</si>
  <si>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</si>
  <si>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</si>
  <si>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</si>
  <si>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</si>
  <si>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</si>
  <si>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</si>
  <si>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</si>
  <si>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</si>
  <si>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</si>
  <si>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</si>
  <si>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</si>
  <si>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</si>
  <si>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</si>
  <si>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</si>
  <si>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</si>
  <si>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</si>
  <si>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</si>
  <si>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</si>
  <si>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</si>
  <si>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</si>
  <si>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</si>
  <si>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</si>
  <si>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</si>
  <si>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</si>
  <si>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</si>
  <si>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</si>
  <si>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</si>
  <si>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</si>
  <si>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</si>
  <si>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</si>
  <si>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</si>
  <si>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</si>
  <si>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</si>
  <si>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</si>
  <si>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</si>
  <si>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</si>
  <si>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</si>
  <si>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</si>
  <si>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</si>
  <si>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</si>
  <si>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</si>
  <si>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</si>
  <si>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</si>
  <si>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</si>
  <si>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</si>
  <si>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</si>
  <si>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</si>
  <si>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</si>
  <si>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</si>
  <si>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</si>
  <si>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</si>
  <si>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</si>
  <si>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</si>
  <si>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</si>
  <si>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</si>
  <si>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</si>
  <si>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</si>
  <si>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</si>
  <si>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</si>
  <si>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</si>
  <si>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</si>
  <si>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</si>
  <si>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</si>
  <si>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</si>
  <si>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</si>
  <si>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</si>
  <si>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</si>
  <si>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</si>
  <si>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</si>
  <si>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</si>
  <si>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</si>
  <si>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</si>
  <si>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</si>
  <si>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</si>
  <si>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</si>
  <si>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</si>
  <si>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</si>
  <si>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</si>
  <si>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</si>
  <si>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</si>
  <si>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</si>
  <si>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</si>
  <si>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</si>
  <si>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</si>
  <si>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</si>
  <si>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</si>
  <si>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</si>
  <si>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</si>
  <si>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</si>
  <si>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</si>
  <si>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</si>
  <si>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</si>
  <si>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</si>
  <si>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</si>
  <si>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</si>
  <si>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</si>
  <si>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</si>
  <si>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</si>
  <si>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</si>
  <si>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</si>
  <si>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</si>
  <si>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</si>
  <si>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</si>
  <si>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</si>
  <si>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</si>
  <si>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</si>
  <si>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</si>
  <si>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</si>
  <si>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</si>
  <si>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</si>
  <si>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</si>
  <si>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</si>
  <si>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</si>
  <si>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</si>
  <si>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</si>
  <si>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</si>
  <si>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</si>
  <si>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</si>
  <si>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</si>
  <si>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</si>
  <si>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</si>
  <si>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</si>
  <si>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</si>
  <si>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</si>
  <si>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</si>
  <si>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</si>
  <si>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</si>
  <si>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</si>
  <si>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</si>
  <si>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</si>
  <si>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</si>
  <si>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</si>
  <si>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</si>
  <si>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</si>
  <si>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</si>
  <si>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</si>
  <si>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</si>
  <si>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</si>
  <si>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</si>
  <si>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</si>
  <si>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</si>
  <si>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</si>
  <si>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</si>
  <si>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</si>
  <si>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</si>
  <si>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</si>
  <si>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</si>
  <si>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</si>
  <si>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</si>
  <si>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</si>
  <si>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</si>
  <si>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</si>
  <si>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</si>
  <si>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</si>
  <si>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</si>
  <si>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</si>
  <si>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</si>
  <si>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</si>
  <si>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</si>
  <si>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</si>
  <si>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</si>
  <si>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</si>
  <si>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</si>
  <si>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</si>
  <si>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</si>
  <si>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</si>
  <si>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</si>
  <si>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</si>
  <si>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</si>
  <si>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</si>
  <si>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</si>
  <si>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</si>
  <si>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</si>
  <si>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</si>
  <si>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</si>
  <si>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</si>
  <si>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</si>
  <si>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</si>
  <si>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</si>
  <si>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</si>
  <si>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</si>
  <si>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</si>
  <si>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</si>
  <si>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</si>
  <si>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</si>
  <si>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</si>
  <si>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</si>
  <si>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</si>
  <si>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</si>
  <si>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</si>
  <si>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</si>
  <si>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</si>
  <si>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</si>
  <si>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</si>
  <si>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</si>
  <si>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</si>
  <si>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</si>
  <si>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</si>
  <si>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</si>
  <si>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</si>
  <si>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</si>
  <si>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</si>
  <si>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</si>
  <si>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</si>
  <si>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</si>
  <si>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</si>
  <si>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</si>
  <si>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</si>
  <si>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</si>
  <si>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</si>
  <si>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</si>
  <si>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</si>
  <si>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</si>
  <si>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</si>
  <si>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</si>
  <si>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</si>
  <si>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</si>
  <si>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</si>
  <si>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</si>
  <si>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</si>
  <si>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</si>
  <si>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</si>
  <si>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</si>
  <si>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</si>
  <si>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</si>
  <si>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</si>
  <si>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</si>
  <si>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</si>
  <si>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</si>
  <si>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</si>
  <si>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</si>
  <si>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</si>
  <si>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</si>
  <si>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</si>
  <si>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</si>
  <si>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</si>
  <si>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</si>
  <si>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</si>
  <si>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</si>
  <si>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</si>
  <si>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</si>
  <si>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</si>
  <si>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</si>
  <si>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</si>
  <si>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</si>
  <si>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</si>
  <si>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</si>
  <si>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</si>
  <si>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</si>
  <si>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</si>
  <si>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</si>
  <si>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</si>
  <si>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</si>
  <si>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</si>
  <si>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</si>
  <si>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</si>
  <si>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</si>
  <si>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</si>
  <si>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</si>
  <si>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</si>
  <si>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</si>
  <si>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</si>
  <si>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</si>
  <si>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</si>
  <si>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</si>
  <si>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</si>
  <si>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</si>
  <si>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</si>
  <si>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</si>
  <si>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</si>
  <si>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</si>
  <si>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</si>
  <si>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</si>
  <si>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</si>
  <si>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</si>
  <si>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</si>
  <si>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</si>
  <si>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</si>
  <si>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</si>
  <si>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</si>
  <si>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</si>
  <si>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</si>
  <si>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</si>
  <si>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</si>
  <si>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</si>
  <si>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</si>
  <si>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</si>
  <si>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</si>
  <si>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</si>
  <si>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</si>
  <si>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</si>
  <si>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</si>
  <si>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</si>
  <si>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</si>
  <si>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</si>
  <si>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</si>
  <si>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</si>
  <si>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</si>
  <si>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</si>
  <si>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</si>
  <si>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</si>
  <si>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</si>
  <si>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</si>
  <si>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</si>
  <si>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</si>
  <si>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</si>
  <si>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</si>
  <si>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</si>
  <si>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</si>
  <si>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</si>
  <si>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</si>
  <si>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</si>
  <si>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</si>
  <si>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</si>
  <si>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</si>
  <si>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</si>
  <si>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</si>
  <si>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</si>
  <si>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</si>
  <si>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</si>
  <si>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</si>
  <si>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</si>
  <si>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</si>
  <si>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</si>
  <si>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</si>
  <si>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</si>
  <si>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</si>
  <si>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</si>
  <si>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</si>
  <si>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</si>
  <si>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</si>
  <si>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</si>
  <si>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</si>
  <si>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</si>
  <si>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</si>
  <si>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</si>
  <si>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</si>
  <si>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</si>
  <si>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</si>
  <si>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</si>
  <si>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</si>
  <si>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</si>
  <si>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</si>
  <si>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</si>
  <si>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</si>
  <si>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</si>
  <si>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</si>
  <si>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</si>
  <si>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</si>
  <si>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</si>
  <si>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</si>
  <si>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</si>
  <si>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</si>
  <si>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</si>
  <si>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</si>
  <si>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</si>
  <si>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</si>
  <si>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</si>
  <si>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</si>
  <si>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</si>
  <si>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</si>
  <si>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</si>
  <si>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</si>
  <si>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</si>
  <si>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</si>
  <si>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</si>
  <si>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</si>
  <si>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</si>
  <si>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</si>
  <si>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</si>
  <si>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</si>
  <si>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</si>
  <si>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</si>
  <si>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</si>
  <si>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</si>
  <si>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</si>
  <si>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</si>
  <si>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</si>
  <si>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</si>
  <si>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</si>
  <si>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</si>
  <si>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</si>
  <si>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</si>
  <si>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</si>
  <si>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</si>
  <si>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</si>
  <si>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</si>
  <si>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</si>
  <si>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</si>
  <si>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</si>
  <si>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</si>
  <si>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</si>
  <si>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</si>
  <si>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</si>
  <si>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</si>
  <si>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</si>
  <si>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</si>
  <si>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</si>
  <si>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</si>
  <si>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</si>
  <si>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</si>
  <si>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</si>
  <si>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</si>
  <si>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</si>
  <si>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</si>
  <si>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</si>
  <si>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</si>
  <si>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</si>
  <si>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</si>
  <si>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</si>
  <si>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</si>
  <si>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</si>
  <si>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</si>
  <si>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</si>
  <si>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</si>
  <si>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</si>
  <si>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</si>
  <si>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</si>
  <si>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</si>
  <si>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</si>
  <si>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</si>
  <si>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</si>
  <si>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</si>
  <si>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</si>
  <si>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</si>
  <si>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</si>
  <si>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</si>
  <si>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</si>
  <si>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</si>
  <si>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</si>
  <si>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</si>
  <si>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</si>
  <si>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</si>
  <si>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</si>
  <si>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</si>
  <si>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</si>
  <si>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</si>
  <si>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</si>
  <si>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</si>
  <si>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</si>
  <si>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</si>
  <si>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</si>
  <si>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</si>
  <si>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</si>
  <si>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</si>
  <si>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</si>
  <si>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</si>
  <si>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</si>
  <si>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</si>
  <si>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</si>
  <si>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</si>
  <si>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</si>
  <si>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</si>
  <si>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</si>
  <si>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</si>
  <si>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</si>
  <si>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</si>
  <si>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</si>
  <si>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</si>
  <si>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</si>
  <si>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</si>
  <si>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</si>
  <si>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</si>
  <si>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</si>
  <si>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</si>
  <si>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</si>
  <si>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</si>
  <si>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</si>
  <si>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</si>
  <si>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</si>
  <si>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</si>
  <si>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</si>
  <si>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</si>
  <si>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</si>
  <si>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</si>
  <si>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</si>
  <si>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</si>
  <si>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</si>
  <si>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</si>
  <si>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</si>
  <si>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</si>
  <si>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</si>
  <si>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</si>
  <si>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</si>
  <si>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</si>
  <si>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</si>
  <si>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</si>
  <si>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</si>
  <si>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</si>
  <si>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</si>
  <si>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</si>
  <si>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</si>
  <si>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</si>
  <si>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</si>
  <si>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</si>
  <si>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</si>
  <si>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</si>
  <si>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</si>
  <si>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</si>
  <si>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</si>
  <si>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</si>
  <si>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</si>
  <si>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</si>
  <si>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</si>
  <si>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</si>
  <si>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</si>
  <si>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</si>
  <si>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</si>
  <si>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</si>
  <si>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</si>
  <si>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</si>
  <si>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</si>
  <si>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</si>
  <si>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</si>
  <si>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</si>
  <si>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</si>
  <si>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</si>
  <si>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</si>
  <si>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</si>
  <si>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</si>
  <si>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</si>
  <si>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</si>
  <si>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</si>
  <si>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</si>
  <si>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</si>
  <si>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</si>
  <si>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</si>
  <si>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</si>
  <si>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</si>
  <si>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</si>
  <si>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</si>
  <si>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</si>
  <si>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</si>
  <si>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</si>
  <si>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</si>
  <si>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</si>
  <si>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</si>
  <si>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</si>
  <si>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</si>
  <si>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</si>
  <si>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</si>
  <si>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</si>
  <si>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</si>
  <si>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</si>
  <si>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</si>
  <si>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</si>
  <si>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</si>
  <si>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</si>
  <si>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</si>
  <si>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</si>
  <si>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</si>
  <si>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</si>
  <si>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</si>
  <si>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</si>
  <si>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</si>
  <si>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</si>
  <si>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</si>
  <si>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</si>
  <si>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</si>
  <si>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</si>
  <si>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</si>
  <si>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</si>
  <si>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</si>
  <si>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</si>
  <si>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</si>
  <si>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</si>
  <si>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</si>
  <si>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</si>
  <si>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</si>
  <si>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</si>
  <si>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</si>
  <si>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</si>
  <si>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</si>
  <si>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</si>
  <si>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</si>
  <si>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</si>
  <si>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</si>
  <si>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</si>
  <si>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</si>
  <si>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</si>
  <si>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</si>
  <si>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</si>
  <si>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</si>
  <si>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</si>
  <si>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</si>
  <si>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</si>
  <si>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</si>
  <si>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</si>
  <si>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</si>
  <si>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</si>
  <si>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</si>
  <si>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</si>
  <si>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</si>
  <si>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</si>
  <si>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</si>
  <si>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</si>
  <si>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</si>
  <si>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</si>
  <si>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</si>
  <si>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</si>
  <si>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</si>
  <si>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</si>
  <si>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</si>
  <si>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</si>
  <si>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</si>
  <si>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</si>
  <si>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</si>
  <si>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</si>
  <si>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</si>
  <si>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</si>
  <si>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</si>
  <si>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</si>
  <si>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</si>
  <si>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</si>
  <si>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</si>
  <si>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</si>
  <si>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</si>
  <si>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</si>
  <si>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</si>
  <si>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</si>
  <si>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</si>
  <si>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</si>
  <si>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</si>
  <si>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</si>
  <si>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</si>
  <si>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</si>
  <si>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</si>
  <si>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</si>
  <si>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</si>
  <si>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</si>
  <si>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</si>
  <si>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</si>
  <si>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</si>
  <si>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</si>
  <si>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</si>
  <si>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</si>
  <si>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</si>
  <si>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</si>
  <si>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</si>
  <si>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</si>
  <si>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</si>
  <si>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</si>
  <si>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</si>
  <si>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</si>
  <si>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</si>
  <si>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</si>
  <si>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</si>
  <si>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</si>
  <si>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</si>
  <si>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</si>
  <si>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</si>
  <si>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</si>
  <si>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</si>
  <si>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</si>
  <si>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</si>
  <si>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</si>
  <si>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</si>
  <si>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</si>
  <si>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</si>
  <si>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</si>
  <si>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</si>
  <si>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</si>
  <si>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</si>
  <si>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</si>
  <si>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</si>
  <si>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</si>
  <si>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</si>
  <si>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</si>
  <si>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</si>
  <si>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</si>
  <si>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</si>
  <si>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</si>
  <si>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</si>
  <si>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</si>
  <si>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</si>
  <si>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</si>
  <si>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</si>
  <si>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</si>
  <si>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</si>
  <si>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</si>
  <si>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</si>
  <si>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</si>
  <si>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</si>
  <si>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</si>
  <si>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</si>
  <si>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</si>
  <si>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</si>
  <si>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</si>
  <si>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</si>
  <si>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</si>
  <si>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</si>
  <si>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</si>
  <si>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</si>
  <si>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</si>
  <si>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</si>
  <si>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</si>
  <si>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</si>
  <si>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</si>
  <si>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</si>
  <si>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</si>
  <si>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</si>
  <si>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</si>
  <si>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</si>
  <si>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</si>
  <si>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</si>
  <si>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</si>
  <si>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</si>
  <si>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</si>
  <si>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</si>
  <si>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</si>
  <si>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</si>
  <si>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</si>
  <si>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</si>
  <si>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</si>
  <si>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</si>
  <si>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</si>
  <si>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</si>
  <si>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</si>
  <si>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</si>
  <si>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</si>
  <si>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</si>
  <si>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</si>
  <si>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</si>
  <si>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</si>
  <si>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</si>
  <si>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</si>
  <si>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</si>
  <si>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</si>
  <si>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</si>
  <si>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</si>
  <si>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</si>
  <si>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</si>
  <si>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</si>
  <si>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</si>
  <si>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</si>
  <si>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</si>
  <si>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</si>
  <si>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</si>
  <si>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</si>
  <si>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</si>
  <si>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</si>
  <si>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</si>
  <si>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</si>
  <si>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</si>
  <si>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</si>
  <si>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</si>
  <si>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</si>
  <si>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</si>
  <si>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</si>
  <si>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</si>
  <si>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</si>
  <si>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</si>
  <si>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</si>
  <si>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</si>
  <si>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</si>
  <si>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</si>
  <si>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</si>
  <si>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</si>
  <si>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</si>
  <si>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</si>
  <si>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</si>
  <si>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</si>
  <si>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</si>
  <si>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</si>
  <si>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</si>
  <si>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</si>
  <si>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</si>
  <si>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</si>
  <si>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</si>
  <si>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</si>
  <si>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</si>
  <si>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</si>
  <si>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</si>
  <si>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</si>
  <si>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</si>
  <si>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</si>
  <si>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</si>
  <si>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</si>
  <si>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</si>
  <si>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</si>
  <si>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</si>
  <si>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</si>
  <si>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</si>
  <si>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</si>
  <si>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</si>
  <si>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</si>
  <si>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</si>
  <si>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</si>
  <si>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</si>
  <si>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</si>
  <si>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</si>
  <si>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</si>
  <si>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</si>
  <si>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</si>
  <si>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</si>
  <si>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</si>
  <si>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</si>
  <si>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</si>
  <si>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</si>
  <si>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</si>
  <si>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</si>
  <si>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</si>
  <si>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</si>
  <si>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</si>
  <si>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</si>
  <si>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</si>
  <si>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</si>
  <si>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</si>
  <si>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</si>
  <si>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</si>
  <si>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</si>
  <si>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</si>
  <si>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</si>
  <si>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</si>
  <si>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</si>
  <si>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</si>
  <si>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</si>
  <si>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</si>
  <si>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</si>
  <si>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</si>
  <si>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</si>
  <si>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</si>
  <si>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</si>
  <si>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</si>
  <si>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</si>
  <si>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</si>
  <si>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</si>
  <si>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</si>
  <si>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</si>
  <si>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</si>
  <si>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</si>
  <si>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</si>
  <si>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</si>
  <si>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</si>
  <si>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</si>
  <si>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</si>
  <si>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</si>
  <si>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</si>
  <si>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</si>
  <si>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</si>
  <si>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</si>
  <si>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</si>
  <si>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</si>
  <si>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</si>
  <si>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</si>
  <si>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</si>
  <si>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</si>
  <si>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</si>
  <si>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</si>
  <si>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</si>
  <si>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</si>
  <si>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</si>
  <si>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</si>
  <si>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</si>
  <si>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</si>
  <si>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</si>
  <si>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</si>
  <si>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</si>
  <si>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</si>
  <si>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</si>
  <si>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</si>
  <si>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</si>
  <si>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</si>
  <si>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</si>
  <si>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</si>
  <si>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</si>
  <si>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</si>
  <si>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</si>
  <si>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</si>
  <si>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</si>
  <si>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</si>
  <si>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</si>
  <si>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</si>
  <si>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</si>
  <si>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</si>
  <si>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</si>
  <si>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</si>
  <si>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</si>
  <si>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</si>
  <si>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</si>
  <si>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</si>
  <si>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</si>
  <si>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</si>
  <si>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</si>
  <si>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</si>
  <si>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</si>
  <si>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</si>
  <si>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</si>
  <si>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</si>
  <si>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</si>
  <si>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</si>
  <si>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</si>
  <si>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</si>
  <si>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</si>
  <si>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</si>
  <si>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</si>
  <si>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</si>
  <si>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</si>
  <si>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</si>
  <si>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</si>
  <si>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</si>
  <si>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</si>
  <si>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</si>
  <si>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</si>
  <si>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</si>
  <si>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</si>
  <si>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</si>
  <si>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</si>
  <si>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</si>
  <si>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</si>
  <si>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</si>
  <si>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</si>
  <si>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</si>
  <si>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</si>
  <si>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</si>
  <si>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</si>
  <si>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</si>
  <si>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</si>
  <si>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</si>
  <si>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</si>
  <si>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</si>
  <si>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</si>
  <si>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</si>
  <si>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</si>
  <si>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</si>
  <si>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</si>
  <si>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</si>
  <si>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</si>
  <si>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</si>
  <si>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</si>
  <si>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</si>
  <si>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</si>
  <si>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</si>
  <si>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</si>
  <si>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</si>
  <si>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</si>
  <si>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</si>
  <si>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</si>
  <si>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</si>
  <si>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</si>
  <si>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</si>
  <si>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</si>
  <si>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</si>
  <si>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</si>
  <si>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</si>
  <si>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</si>
  <si>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</si>
  <si>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</si>
  <si>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</si>
  <si>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</si>
  <si>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</si>
  <si>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</si>
  <si>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</si>
  <si>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</si>
  <si>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</si>
  <si>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</si>
  <si>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</si>
  <si>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</si>
  <si>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</si>
  <si>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</si>
  <si>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</si>
  <si>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</si>
  <si>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</si>
  <si>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</si>
  <si>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</si>
  <si>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</si>
  <si>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</si>
  <si>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</si>
  <si>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</si>
  <si>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</si>
  <si>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</si>
  <si>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</si>
  <si>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</si>
  <si>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</si>
  <si>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</si>
  <si>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</si>
  <si>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</si>
  <si>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</si>
  <si>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</si>
  <si>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</si>
  <si>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</si>
  <si>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</si>
  <si>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</si>
  <si>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</si>
  <si>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</si>
  <si>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</si>
  <si>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</si>
  <si>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</si>
  <si>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</si>
  <si>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</si>
  <si>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</si>
  <si>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</si>
  <si>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</si>
  <si>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</si>
  <si>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</si>
  <si>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</si>
  <si>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</si>
  <si>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</si>
  <si>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</si>
  <si>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</si>
  <si>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</si>
  <si>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</si>
  <si>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</si>
  <si>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</si>
  <si>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</si>
  <si>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</si>
  <si>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</si>
  <si>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</si>
  <si>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</si>
  <si>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</si>
  <si>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</si>
  <si>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</si>
  <si>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</si>
  <si>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</si>
  <si>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</si>
  <si>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</si>
  <si>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</si>
  <si>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</si>
  <si>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</si>
  <si>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</si>
  <si>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</si>
  <si>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</si>
  <si>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</si>
  <si>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</si>
  <si>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</si>
  <si>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</si>
  <si>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</si>
  <si>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</si>
  <si>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</si>
  <si>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</si>
  <si>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</si>
  <si>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</si>
  <si>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</si>
  <si>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</si>
  <si>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</si>
  <si>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</si>
  <si>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</si>
  <si>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</si>
  <si>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</si>
  <si>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</si>
  <si>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</si>
  <si>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</si>
  <si>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</si>
  <si>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</si>
  <si>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</si>
  <si>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</si>
  <si>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</si>
  <si>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</si>
  <si>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</si>
  <si>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</si>
  <si>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</si>
  <si>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</si>
  <si>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</si>
  <si>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</si>
  <si>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</si>
  <si>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</si>
  <si>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</si>
  <si>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</si>
  <si>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</si>
  <si>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</si>
  <si>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</si>
  <si>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</si>
  <si>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</si>
  <si>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</si>
  <si>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</si>
  <si>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</si>
  <si>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</si>
  <si>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</si>
  <si>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</si>
  <si>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</si>
  <si>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</si>
  <si>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</si>
  <si>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</si>
  <si>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</si>
  <si>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</si>
  <si>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</si>
  <si>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</si>
  <si>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</si>
  <si>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</si>
  <si>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</si>
  <si>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</si>
  <si>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</si>
  <si>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</si>
  <si>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</si>
  <si>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</si>
  <si>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</si>
  <si>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</si>
  <si>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</si>
  <si>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</si>
  <si>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</si>
  <si>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</si>
  <si>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</si>
  <si>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</si>
  <si>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</si>
  <si>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</si>
  <si>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</si>
  <si>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</si>
  <si>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</si>
  <si>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</si>
  <si>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</si>
  <si>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</si>
  <si>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</si>
  <si>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</si>
  <si>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</si>
  <si>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</si>
  <si>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</si>
  <si>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</si>
  <si>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</si>
  <si>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</si>
  <si>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</si>
  <si>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</si>
  <si>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</si>
  <si>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</si>
  <si>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</si>
  <si>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</si>
  <si>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</si>
  <si>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</si>
  <si>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</si>
  <si>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</si>
  <si>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</si>
  <si>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</si>
  <si>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</si>
  <si>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</si>
  <si>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</si>
  <si>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</si>
  <si>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</si>
  <si>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</si>
  <si>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</si>
  <si>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</si>
  <si>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</si>
  <si>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</si>
  <si>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</si>
  <si>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</si>
  <si>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</si>
  <si>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</si>
  <si>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</si>
  <si>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</si>
  <si>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</si>
  <si>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</si>
  <si>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</si>
  <si>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</si>
  <si>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</si>
  <si>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</si>
  <si>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</si>
  <si>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</si>
  <si>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</si>
  <si>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</si>
  <si>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</si>
  <si>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</si>
  <si>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</si>
  <si>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</si>
  <si>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</si>
  <si>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</si>
  <si>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</si>
  <si>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</si>
  <si>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</si>
  <si>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</si>
  <si>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</si>
  <si>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</si>
  <si>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</si>
  <si>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</si>
  <si>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</si>
  <si>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</si>
  <si>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</si>
  <si>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</si>
  <si>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</si>
  <si>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</si>
  <si>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</si>
  <si>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</si>
  <si>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</si>
  <si>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</si>
  <si>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</si>
  <si>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</si>
  <si>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</si>
  <si>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</si>
  <si>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</si>
  <si>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</si>
  <si>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</si>
  <si>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</si>
  <si>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</si>
  <si>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</si>
  <si>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</si>
  <si>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</si>
  <si>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</si>
  <si>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</si>
  <si>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</si>
  <si>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</si>
  <si>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</si>
  <si>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</si>
  <si>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</si>
  <si>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</si>
  <si>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</si>
  <si>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</si>
  <si>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</si>
  <si>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</si>
  <si>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</si>
  <si>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</si>
  <si>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</si>
  <si>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</si>
  <si>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</si>
  <si>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</si>
  <si>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</si>
  <si>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</si>
  <si>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</si>
  <si>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</si>
  <si>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</si>
  <si>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</si>
  <si>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</si>
  <si>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</si>
  <si>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</si>
  <si>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</si>
  <si>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</si>
  <si>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</si>
  <si>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</si>
  <si>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</si>
  <si>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</si>
  <si>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</si>
  <si>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</si>
  <si>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</si>
  <si>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</si>
  <si>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</si>
  <si>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</si>
  <si>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</si>
  <si>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</si>
  <si>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</si>
  <si>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</si>
  <si>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</si>
  <si>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</si>
  <si>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</si>
  <si>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</si>
  <si>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</si>
  <si>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</si>
  <si>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</si>
  <si>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</si>
  <si>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</si>
  <si>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</si>
  <si>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</si>
  <si>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</si>
  <si>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</si>
  <si>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</si>
  <si>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</si>
  <si>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</si>
  <si>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</si>
  <si>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</si>
  <si>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</si>
  <si>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</si>
  <si>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</si>
  <si>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</si>
  <si>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</si>
  <si>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</si>
  <si>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</si>
  <si>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</si>
  <si>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</si>
  <si>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</si>
  <si>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</si>
  <si>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</si>
  <si>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</si>
  <si>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</si>
  <si>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</si>
  <si>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</si>
  <si>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</si>
  <si>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</si>
  <si>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</si>
  <si>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</si>
  <si>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</si>
  <si>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</si>
  <si>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</si>
  <si>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</si>
  <si>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</si>
  <si>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</si>
  <si>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</si>
  <si>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</si>
  <si>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</si>
  <si>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</si>
  <si>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</si>
  <si>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</si>
  <si>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</si>
  <si>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</si>
  <si>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</si>
  <si>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</si>
  <si>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</si>
  <si>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</si>
  <si>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</si>
  <si>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</si>
  <si>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</si>
  <si>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</si>
  <si>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</si>
  <si>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</si>
  <si>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</si>
  <si>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</si>
  <si>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</si>
  <si>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</si>
  <si>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</si>
  <si>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</si>
  <si>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</si>
  <si>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</si>
  <si>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</si>
  <si>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</si>
  <si>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</si>
  <si>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</si>
  <si>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</si>
  <si>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</si>
  <si>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</si>
  <si>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</si>
  <si>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</si>
  <si>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</si>
  <si>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</si>
  <si>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</si>
  <si>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</si>
  <si>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</si>
  <si>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</si>
  <si>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</si>
  <si>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</si>
  <si>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</si>
  <si>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</si>
  <si>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</si>
  <si>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</si>
  <si>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</si>
  <si>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</si>
  <si>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</si>
  <si>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</si>
  <si>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</si>
  <si>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</si>
  <si>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</si>
  <si>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</si>
  <si>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</si>
  <si>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</si>
  <si>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</si>
  <si>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</si>
  <si>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</si>
  <si>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</si>
  <si>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</si>
  <si>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</si>
  <si>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</si>
  <si>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</si>
  <si>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</si>
  <si>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</si>
  <si>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</si>
  <si>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</si>
  <si>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</si>
  <si>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</si>
  <si>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</si>
  <si>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</si>
  <si>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</si>
  <si>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</si>
  <si>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</si>
  <si>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</si>
  <si>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</si>
  <si>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</si>
  <si>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</si>
  <si>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</si>
  <si>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</si>
  <si>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</si>
  <si>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</si>
  <si>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</si>
  <si>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</si>
  <si>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</si>
  <si>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</si>
  <si>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</si>
  <si>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</si>
  <si>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</si>
  <si>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</si>
  <si>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</si>
  <si>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</si>
  <si>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</si>
  <si>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</si>
  <si>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</si>
  <si>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</si>
  <si>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</si>
  <si>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</si>
  <si>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</si>
  <si>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</si>
  <si>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</si>
  <si>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</si>
  <si>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</si>
  <si>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</si>
  <si>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</si>
  <si>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</si>
  <si>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</si>
  <si>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</si>
  <si>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</si>
  <si>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</si>
  <si>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</si>
  <si>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</si>
  <si>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</si>
  <si>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</si>
  <si>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</si>
  <si>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</si>
  <si>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</si>
  <si>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</si>
  <si>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</si>
  <si>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</si>
  <si>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</si>
  <si>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</si>
  <si>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</si>
  <si>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</si>
  <si>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</si>
  <si>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</si>
  <si>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</si>
  <si>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</si>
  <si>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</si>
  <si>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</si>
  <si>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</si>
  <si>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</si>
  <si>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</si>
  <si>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</si>
  <si>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</si>
  <si>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</si>
  <si>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</si>
  <si>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</si>
  <si>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</si>
  <si>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</si>
  <si>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</si>
  <si>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</si>
  <si>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</si>
  <si>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</si>
  <si>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</si>
  <si>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</si>
  <si>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</si>
  <si>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</si>
  <si>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</si>
  <si>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</si>
  <si>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</si>
  <si>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</si>
  <si>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</si>
  <si>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</si>
  <si>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</si>
  <si>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</si>
  <si>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</si>
  <si>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</si>
  <si>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</si>
  <si>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</si>
  <si>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</si>
  <si>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</si>
  <si>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</si>
  <si>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</si>
  <si>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</si>
  <si>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</si>
  <si>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</si>
  <si>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</si>
  <si>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</si>
  <si>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</si>
  <si>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</si>
  <si>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</si>
  <si>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</si>
  <si>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</si>
  <si>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</si>
  <si>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</si>
  <si>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</si>
  <si>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</si>
  <si>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</si>
  <si>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</si>
  <si>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</si>
  <si>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</si>
  <si>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</si>
  <si>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</si>
  <si>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</si>
  <si>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</si>
  <si>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</si>
  <si>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</si>
  <si>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</si>
  <si>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</si>
  <si>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</si>
  <si>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</si>
  <si>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</si>
  <si>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</si>
  <si>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</si>
  <si>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</si>
  <si>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</si>
  <si>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</si>
  <si>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</si>
  <si>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</si>
  <si>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</si>
  <si>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</si>
  <si>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</si>
  <si>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</si>
  <si>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</si>
  <si>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</si>
  <si>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</si>
  <si>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</si>
  <si>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</si>
  <si>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</si>
  <si>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</si>
  <si>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</si>
  <si>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</si>
  <si>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</si>
  <si>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</si>
  <si>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</si>
  <si>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</si>
  <si>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</si>
  <si>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</si>
  <si>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</si>
  <si>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</si>
  <si>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</si>
  <si>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</si>
  <si>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</si>
  <si>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</si>
  <si>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</si>
  <si>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</si>
  <si>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</si>
  <si>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</si>
  <si>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</si>
  <si>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</si>
  <si>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</si>
  <si>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</si>
  <si>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</si>
  <si>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</si>
  <si>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</si>
  <si>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</si>
  <si>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</si>
  <si>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</si>
  <si>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</si>
  <si>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</si>
  <si>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</si>
  <si>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</si>
  <si>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</si>
  <si>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</si>
  <si>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</si>
  <si>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</si>
  <si>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</si>
  <si>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</si>
  <si>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</si>
  <si>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</si>
  <si>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</si>
  <si>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</si>
  <si>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</si>
  <si>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</si>
  <si>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</si>
  <si>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</si>
  <si>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</si>
  <si>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</si>
  <si>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</si>
  <si>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</si>
  <si>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</si>
  <si>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</si>
  <si>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</si>
  <si>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</si>
  <si>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</si>
  <si>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</si>
  <si>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</si>
  <si>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</si>
  <si>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</si>
  <si>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</si>
  <si>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</si>
  <si>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</si>
  <si>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</si>
  <si>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</si>
  <si>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</si>
  <si>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</si>
  <si>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</si>
  <si>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</si>
  <si>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</si>
  <si>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</si>
  <si>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</si>
  <si>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</si>
  <si>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</si>
  <si>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</si>
  <si>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</si>
  <si>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</si>
  <si>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</si>
  <si>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</si>
  <si>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</si>
  <si>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</si>
  <si>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</si>
  <si>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</si>
  <si>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</si>
  <si>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</si>
  <si>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</si>
  <si>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</si>
  <si>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</si>
  <si>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</si>
  <si>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</si>
  <si>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</si>
  <si>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</si>
  <si>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</si>
  <si>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</si>
  <si>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</si>
  <si>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</si>
  <si>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</si>
  <si>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</si>
  <si>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</si>
  <si>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</si>
  <si>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</si>
  <si>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</si>
  <si>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</si>
  <si>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</si>
  <si>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</si>
  <si>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</si>
  <si>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</si>
  <si>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</si>
  <si>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</si>
  <si>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</si>
  <si>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</si>
  <si>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</si>
  <si>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</si>
  <si>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</si>
  <si>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</si>
  <si>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</si>
  <si>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</si>
  <si>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</si>
  <si>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</si>
  <si>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</si>
  <si>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</si>
  <si>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</si>
  <si>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</si>
  <si>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</si>
  <si>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</si>
  <si>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</si>
  <si>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</si>
  <si>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</si>
  <si>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</si>
  <si>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</si>
  <si>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</si>
  <si>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</si>
  <si>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</si>
  <si>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</si>
  <si>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</si>
  <si>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</si>
  <si>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</si>
  <si>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</si>
  <si>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</si>
  <si>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</si>
  <si>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</si>
  <si>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</si>
  <si>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</si>
  <si>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</si>
  <si>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</si>
  <si>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</si>
  <si>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</si>
  <si>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</si>
  <si>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</si>
  <si>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</si>
  <si>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</si>
  <si>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</si>
  <si>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</si>
  <si>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</si>
  <si>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</si>
  <si>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</si>
  <si>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</si>
  <si>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</si>
  <si>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</si>
  <si>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</si>
  <si>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</si>
  <si>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</si>
  <si>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</si>
  <si>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</si>
  <si>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</si>
  <si>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</si>
  <si>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</si>
  <si>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</si>
  <si>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</si>
  <si>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</si>
  <si>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</si>
  <si>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</si>
  <si>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</si>
  <si>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</si>
  <si>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</si>
  <si>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</si>
  <si>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</si>
  <si>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</si>
  <si>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</si>
  <si>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</si>
  <si>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</si>
  <si>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</si>
  <si>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</si>
  <si>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</si>
  <si>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</si>
  <si>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</si>
  <si>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</si>
  <si>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</si>
  <si>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</si>
  <si>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</si>
  <si>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</si>
  <si>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</si>
  <si>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</si>
  <si>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</si>
  <si>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</si>
  <si>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</si>
  <si>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</si>
  <si>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</si>
  <si>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</si>
  <si>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</si>
  <si>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</si>
  <si>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</si>
  <si>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</si>
  <si>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</si>
  <si>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</si>
  <si>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</si>
  <si>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</si>
  <si>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</si>
  <si>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</si>
  <si>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</si>
  <si>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</si>
  <si>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</si>
  <si>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</si>
  <si>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</si>
  <si>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</si>
  <si>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</si>
  <si>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</si>
  <si>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</si>
  <si>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</si>
  <si>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</si>
  <si>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</si>
  <si>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</si>
  <si>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</si>
  <si>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</si>
  <si>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</si>
  <si>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</si>
  <si>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</si>
  <si>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</si>
  <si>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</si>
  <si>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</si>
  <si>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</si>
  <si>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</si>
  <si>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</si>
  <si>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</si>
  <si>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</si>
  <si>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</si>
  <si>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</si>
  <si>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</si>
  <si>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</si>
  <si>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</si>
  <si>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</si>
  <si>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</si>
  <si>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</si>
  <si>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</si>
  <si>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</si>
  <si>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</si>
  <si>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</si>
  <si>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</si>
  <si>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</si>
  <si>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</si>
  <si>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</si>
  <si>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</si>
  <si>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</si>
  <si>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</si>
  <si>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</si>
  <si>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</si>
  <si>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</si>
  <si>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</si>
  <si>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</si>
  <si>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</si>
  <si>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</si>
  <si>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</si>
  <si>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</si>
  <si>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</si>
  <si>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</si>
  <si>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</si>
  <si>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</si>
  <si>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</si>
  <si>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</si>
  <si>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</si>
  <si>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</si>
  <si>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</si>
  <si>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</si>
  <si>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</si>
  <si>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</si>
  <si>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</si>
  <si>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</si>
  <si>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</si>
  <si>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</si>
  <si>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</si>
  <si>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</si>
  <si>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</si>
  <si>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</si>
  <si>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</si>
  <si>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</si>
  <si>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</si>
  <si>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</si>
  <si>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</si>
  <si>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</si>
  <si>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</si>
  <si>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</si>
  <si>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</si>
  <si>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</si>
  <si>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</si>
  <si>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</si>
  <si>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</si>
  <si>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</si>
  <si>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</si>
  <si>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</si>
  <si>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</si>
  <si>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</si>
  <si>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</si>
  <si>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</si>
  <si>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</si>
  <si>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</si>
  <si>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</si>
  <si>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</si>
  <si>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</si>
  <si>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</si>
  <si>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</si>
  <si>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</si>
  <si>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</si>
  <si>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</si>
  <si>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</si>
  <si>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</si>
  <si>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</si>
  <si>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</si>
  <si>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</si>
  <si>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</si>
  <si>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</si>
  <si>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</si>
  <si>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</si>
  <si>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</si>
  <si>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</si>
  <si>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</si>
  <si>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</si>
  <si>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</si>
  <si>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</si>
  <si>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</si>
  <si>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</si>
  <si>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</si>
  <si>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</si>
  <si>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</si>
  <si>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</si>
  <si>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</si>
  <si>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</si>
  <si>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</si>
  <si>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</si>
  <si>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</si>
  <si>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</si>
  <si>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</si>
  <si>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</si>
  <si>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</si>
  <si>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</si>
  <si>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</si>
  <si>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</si>
  <si>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</si>
  <si>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</si>
  <si>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</si>
  <si>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</si>
  <si>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</si>
  <si>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</si>
  <si>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</si>
  <si>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</si>
  <si>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</si>
  <si>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</si>
  <si>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</si>
  <si>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</si>
  <si>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</si>
  <si>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</si>
  <si>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</si>
  <si>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</si>
  <si>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</si>
  <si>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</si>
  <si>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</si>
  <si>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</si>
  <si>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</si>
  <si>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</si>
  <si>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</si>
  <si>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</si>
  <si>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</si>
  <si>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</si>
  <si>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</si>
  <si>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</si>
  <si>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</si>
  <si>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</si>
  <si>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</si>
  <si>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</si>
  <si>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</si>
  <si>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</si>
  <si>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</si>
  <si>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</si>
  <si>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</si>
  <si>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</si>
  <si>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</si>
  <si>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</si>
  <si>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</si>
  <si>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</si>
  <si>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</si>
  <si>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</si>
  <si>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</si>
  <si>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</si>
  <si>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</si>
  <si>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</si>
  <si>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</si>
  <si>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</si>
  <si>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</si>
  <si>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</si>
  <si>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</si>
  <si>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</si>
  <si>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</si>
  <si>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</si>
  <si>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</si>
  <si>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</si>
  <si>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</si>
  <si>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</si>
  <si>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</si>
  <si>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</si>
  <si>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</si>
  <si>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</si>
  <si>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</si>
  <si>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</si>
  <si>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</si>
  <si>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</si>
  <si>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</si>
  <si>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</si>
  <si>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</si>
  <si>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</si>
  <si>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</si>
  <si>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</si>
  <si>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</si>
  <si>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</si>
  <si>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</si>
  <si>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</si>
  <si>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</si>
  <si>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</si>
  <si>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</si>
  <si>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</si>
  <si>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</si>
  <si>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</si>
  <si>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</si>
  <si>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</si>
  <si>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</si>
  <si>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</si>
  <si>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</si>
  <si>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</si>
  <si>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</si>
  <si>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</si>
  <si>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</si>
  <si>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</si>
  <si>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</si>
  <si>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</si>
  <si>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</si>
  <si>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</si>
  <si>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</si>
  <si>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</si>
  <si>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</si>
  <si>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</si>
  <si>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</si>
  <si>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</si>
  <si>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</si>
  <si>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</si>
  <si>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</si>
  <si>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</si>
  <si>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</si>
  <si>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</si>
  <si>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</si>
  <si>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</si>
  <si>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</si>
  <si>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</si>
  <si>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</si>
  <si>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</si>
  <si>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</si>
  <si>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</si>
  <si>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</si>
  <si>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</si>
  <si>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</si>
  <si>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</si>
  <si>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</si>
  <si>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</si>
  <si>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</si>
  <si>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</si>
  <si>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</si>
  <si>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</si>
  <si>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</si>
  <si>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</si>
  <si>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</si>
  <si>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</si>
  <si>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</si>
  <si>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</si>
  <si>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</si>
  <si>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</si>
  <si>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</si>
  <si>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</si>
  <si>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</si>
  <si>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</si>
  <si>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</si>
  <si>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</si>
  <si>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</si>
  <si>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</si>
  <si>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</si>
  <si>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</si>
  <si>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</si>
  <si>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</si>
  <si>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</si>
  <si>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</si>
  <si>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</si>
  <si>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</si>
  <si>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</si>
  <si>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</si>
  <si>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</si>
  <si>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</si>
  <si>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</si>
  <si>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</si>
  <si>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</si>
  <si>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</si>
  <si>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</si>
  <si>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</si>
  <si>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</si>
  <si>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</si>
  <si>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</si>
  <si>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</si>
  <si>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</si>
  <si>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</si>
  <si>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</si>
  <si>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</si>
  <si>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</si>
  <si>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</si>
  <si>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</si>
  <si>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</si>
  <si>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</si>
  <si>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</si>
  <si>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</si>
  <si>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</si>
  <si>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</si>
  <si>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</si>
  <si>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</si>
  <si>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</si>
  <si>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</si>
  <si>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</si>
  <si>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</si>
  <si>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</si>
  <si>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</si>
  <si>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</si>
  <si>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</si>
  <si>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</si>
  <si>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</si>
  <si>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</si>
  <si>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</si>
  <si>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</si>
  <si>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</si>
  <si>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</si>
  <si>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</si>
  <si>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</si>
  <si>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</si>
  <si>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</si>
  <si>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</si>
  <si>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</si>
  <si>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</si>
  <si>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</si>
  <si>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</si>
  <si>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</si>
  <si>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</si>
  <si>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</si>
  <si>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</si>
  <si>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</si>
  <si>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</si>
  <si>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</si>
  <si>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</si>
  <si>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</si>
  <si>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</si>
  <si>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</si>
  <si>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</si>
  <si>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</si>
  <si>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</si>
  <si>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</si>
  <si>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</si>
  <si>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</si>
  <si>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</si>
  <si>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</si>
  <si>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</si>
  <si>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</si>
  <si>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</si>
  <si>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</si>
  <si>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</si>
  <si>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</si>
  <si>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</si>
  <si>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</si>
  <si>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</si>
  <si>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</si>
  <si>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</si>
  <si>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</si>
  <si>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</si>
  <si>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</si>
  <si>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</si>
  <si>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</si>
  <si>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</si>
  <si>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</si>
  <si>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</si>
  <si>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</si>
  <si>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</si>
  <si>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</si>
  <si>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</si>
  <si>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</si>
  <si>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</si>
  <si>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</si>
  <si>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</si>
  <si>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</si>
  <si>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</si>
  <si>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</si>
  <si>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</si>
  <si>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</si>
  <si>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</si>
  <si>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</si>
  <si>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</si>
  <si>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</si>
  <si>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</si>
  <si>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</si>
  <si>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</si>
  <si>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</si>
  <si>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</si>
  <si>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</si>
  <si>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</si>
  <si>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</si>
  <si>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</si>
  <si>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</si>
  <si>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</si>
  <si>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</si>
  <si>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</si>
  <si>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</si>
  <si>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</si>
  <si>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</si>
  <si>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</si>
  <si>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</si>
  <si>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</si>
  <si>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</si>
  <si>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</si>
  <si>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</si>
  <si>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</si>
  <si>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</si>
  <si>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</si>
  <si>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</si>
  <si>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</si>
  <si>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</si>
  <si>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</si>
  <si>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</si>
  <si>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</si>
  <si>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</si>
  <si>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</si>
  <si>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</si>
  <si>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</si>
  <si>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</si>
  <si>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</si>
  <si>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</si>
  <si>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</si>
  <si>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</si>
  <si>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</si>
  <si>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</si>
  <si>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</si>
  <si>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</si>
  <si>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</si>
  <si>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</si>
  <si>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</si>
  <si>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</si>
  <si>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</si>
  <si>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</si>
  <si>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</si>
  <si>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</si>
  <si>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</si>
  <si>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</si>
  <si>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</si>
  <si>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</si>
  <si>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</si>
  <si>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</si>
  <si>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</si>
  <si>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</si>
  <si>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</si>
  <si>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</si>
  <si>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</si>
  <si>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</si>
  <si>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</si>
  <si>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</si>
  <si>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</si>
  <si>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</si>
  <si>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</si>
  <si>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</si>
  <si>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</si>
  <si>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</si>
  <si>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</si>
  <si>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</si>
  <si>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</si>
  <si>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</si>
  <si>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</si>
  <si>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</si>
  <si>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</si>
  <si>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</si>
  <si>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</si>
  <si>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</si>
  <si>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</si>
  <si>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</si>
  <si>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</si>
  <si>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</si>
  <si>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</si>
  <si>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</si>
  <si>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</si>
  <si>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</si>
  <si>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</si>
  <si>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</si>
  <si>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</si>
  <si>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</si>
  <si>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</si>
  <si>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</si>
  <si>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</si>
  <si>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</si>
  <si>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</si>
  <si>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</si>
  <si>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</si>
  <si>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</si>
  <si>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</si>
  <si>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</si>
  <si>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</si>
  <si>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</si>
  <si>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</si>
  <si>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</si>
  <si>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</si>
  <si>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</si>
  <si>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</si>
  <si>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</si>
  <si>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</si>
  <si>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</si>
  <si>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</si>
  <si>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</si>
  <si>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</si>
  <si>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</si>
  <si>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</si>
  <si>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</si>
  <si>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</si>
  <si>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</si>
  <si>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</si>
  <si>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</si>
  <si>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</si>
  <si>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</si>
  <si>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</si>
  <si>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</si>
  <si>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</si>
  <si>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</si>
  <si>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</si>
  <si>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</si>
  <si>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</si>
  <si>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</si>
  <si>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</si>
  <si>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</si>
  <si>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</si>
  <si>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</si>
  <si>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</si>
  <si>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</si>
  <si>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</si>
  <si>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</si>
  <si>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</si>
  <si>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</si>
  <si>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</si>
  <si>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</si>
  <si>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</si>
  <si>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</si>
  <si>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</si>
  <si>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</si>
  <si>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</si>
  <si>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</si>
  <si>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</si>
  <si>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</si>
  <si>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</si>
  <si>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</si>
  <si>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</si>
  <si>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</si>
  <si>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</si>
  <si>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</si>
  <si>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</si>
  <si>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</si>
  <si>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</si>
  <si>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</si>
  <si>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</si>
  <si>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</si>
  <si>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</si>
  <si>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</si>
  <si>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</si>
  <si>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</si>
  <si>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</si>
  <si>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</si>
  <si>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</si>
  <si>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</si>
  <si>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</si>
  <si>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</si>
  <si>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</si>
  <si>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</si>
  <si>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</si>
  <si>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</si>
  <si>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</si>
  <si>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</si>
  <si>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</si>
  <si>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</si>
  <si>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</si>
  <si>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</si>
  <si>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</si>
  <si>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</si>
  <si>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</si>
  <si>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</si>
  <si>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</si>
  <si>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</si>
  <si>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</si>
  <si>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</si>
  <si>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</si>
  <si>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</si>
  <si>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</si>
  <si>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</si>
  <si>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</si>
  <si>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</si>
  <si>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</si>
  <si>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</si>
  <si>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</si>
  <si>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</si>
  <si>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</si>
  <si>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</si>
  <si>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</si>
  <si>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</si>
  <si>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</si>
  <si>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</si>
  <si>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</si>
  <si>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</si>
  <si>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</si>
  <si>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</si>
  <si>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</si>
  <si>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</si>
  <si>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</si>
  <si>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</si>
  <si>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</si>
  <si>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</si>
  <si>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</si>
  <si>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</si>
  <si>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</si>
  <si>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</si>
  <si>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</si>
  <si>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</si>
  <si>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</si>
  <si>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</si>
  <si>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</si>
  <si>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</si>
  <si>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</si>
  <si>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</si>
  <si>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</si>
  <si>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</si>
  <si>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</si>
  <si>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</si>
  <si>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</si>
  <si>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</si>
  <si>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</si>
  <si>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</si>
  <si>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</si>
  <si>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</si>
  <si>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</si>
  <si>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</si>
  <si>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</si>
  <si>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</si>
  <si>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</si>
  <si>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</si>
  <si>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</si>
  <si>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</si>
  <si>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</si>
  <si>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</si>
  <si>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</si>
  <si>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</si>
  <si>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</si>
  <si>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</si>
  <si>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</si>
  <si>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</si>
  <si>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</si>
  <si>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</si>
  <si>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</si>
  <si>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</si>
  <si>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</si>
  <si>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</si>
  <si>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</si>
  <si>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</si>
  <si>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</si>
  <si>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</si>
  <si>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</si>
  <si>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</si>
  <si>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</si>
  <si>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</si>
  <si>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</si>
  <si>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</si>
  <si>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</si>
  <si>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</si>
  <si>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</si>
  <si>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</si>
  <si>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</si>
  <si>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</si>
  <si>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</si>
  <si>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</si>
  <si>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</si>
  <si>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</si>
  <si>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</si>
  <si>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</si>
  <si>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</si>
  <si>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</si>
  <si>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</si>
  <si>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</si>
  <si>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</si>
  <si>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</si>
  <si>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</si>
  <si>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</si>
  <si>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</si>
  <si>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</si>
  <si>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</si>
  <si>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</si>
  <si>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</si>
  <si>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</si>
  <si>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</si>
  <si>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</si>
  <si>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</si>
  <si>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</si>
  <si>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</si>
  <si>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</si>
  <si>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</si>
  <si>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</si>
  <si>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</si>
  <si>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</si>
  <si>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</si>
  <si>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</si>
  <si>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</si>
  <si>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</si>
  <si>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</si>
  <si>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</si>
  <si>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</si>
  <si>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</si>
  <si>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</si>
  <si>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</si>
  <si>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</si>
  <si>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</si>
  <si>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</si>
  <si>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</si>
  <si>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</si>
  <si>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</si>
  <si>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</si>
  <si>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</si>
  <si>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</si>
  <si>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</si>
  <si>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</si>
  <si>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</si>
  <si>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</si>
  <si>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</si>
  <si>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</si>
  <si>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</si>
  <si>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</si>
  <si>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</si>
  <si>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</si>
  <si>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</si>
  <si>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</si>
  <si>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</si>
  <si>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</si>
  <si>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</si>
  <si>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</si>
  <si>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</si>
  <si>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</si>
  <si>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</si>
  <si>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</si>
  <si>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</si>
  <si>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</si>
  <si>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</si>
  <si>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</si>
  <si>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</si>
  <si>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</si>
  <si>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</si>
  <si>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</si>
  <si>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</si>
  <si>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</si>
  <si>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</si>
  <si>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</si>
  <si>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</si>
  <si>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</si>
  <si>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</si>
  <si>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</si>
  <si>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</si>
  <si>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</si>
  <si>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</si>
  <si>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</si>
  <si>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</si>
  <si>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</si>
  <si>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</si>
  <si>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</si>
  <si>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</si>
  <si>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</si>
  <si>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</si>
  <si>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</si>
  <si>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</si>
  <si>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</si>
  <si>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</si>
  <si>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</si>
  <si>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</si>
  <si>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</si>
  <si>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</si>
  <si>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</si>
  <si>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</si>
  <si>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</si>
  <si>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</si>
  <si>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</si>
  <si>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</si>
  <si>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</si>
  <si>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</si>
  <si>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</si>
  <si>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</si>
  <si>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</si>
  <si>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</si>
  <si>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</si>
  <si>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</si>
  <si>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</si>
  <si>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</si>
  <si>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</si>
  <si>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</si>
  <si>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</si>
  <si>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</si>
  <si>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</si>
  <si>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</si>
  <si>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</si>
  <si>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</si>
  <si>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</si>
  <si>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</si>
  <si>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</si>
  <si>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</si>
  <si>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</si>
  <si>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</si>
  <si>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</si>
  <si>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</si>
  <si>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</si>
  <si>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</si>
  <si>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</si>
  <si>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</si>
  <si>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</si>
  <si>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</si>
  <si>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</si>
  <si>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</si>
  <si>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</si>
  <si>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</si>
  <si>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</si>
  <si>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</si>
  <si>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</si>
  <si>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</si>
  <si>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</si>
  <si>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</si>
  <si>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</si>
  <si>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</si>
  <si>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</si>
  <si>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</si>
  <si>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</si>
  <si>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</si>
  <si>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</si>
  <si>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</si>
  <si>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</si>
  <si>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</si>
  <si>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</si>
  <si>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</si>
  <si>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</si>
  <si>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</si>
  <si>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</si>
  <si>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</si>
  <si>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</si>
  <si>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</si>
  <si>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</si>
  <si>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</si>
  <si>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</si>
  <si>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</si>
  <si>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</si>
  <si>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</si>
  <si>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</si>
  <si>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</si>
  <si>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</si>
  <si>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</si>
  <si>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</si>
  <si>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</si>
  <si>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</si>
  <si>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</si>
  <si>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</si>
  <si>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</si>
  <si>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</si>
  <si>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</si>
  <si>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</si>
  <si>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</si>
  <si>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</si>
  <si>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</si>
  <si>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</si>
  <si>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</si>
  <si>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</si>
  <si>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</si>
  <si>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</si>
  <si>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</si>
  <si>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</si>
  <si>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</si>
  <si>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</si>
  <si>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</si>
  <si>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</si>
  <si>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</si>
  <si>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</si>
  <si>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</si>
  <si>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</si>
  <si>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</si>
  <si>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</si>
  <si>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</si>
  <si>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</si>
  <si>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</si>
  <si>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</si>
  <si>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</si>
  <si>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</si>
  <si>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</si>
  <si>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</si>
  <si>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</si>
  <si>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</si>
  <si>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</si>
  <si>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</si>
  <si>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</si>
  <si>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</si>
  <si>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</si>
  <si>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</si>
  <si>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</si>
  <si>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</si>
  <si>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</si>
  <si>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</si>
  <si>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</si>
  <si>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</si>
  <si>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</si>
  <si>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</si>
  <si>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</si>
  <si>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</si>
  <si>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</si>
  <si>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</si>
  <si>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</si>
  <si>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</si>
  <si>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</si>
  <si>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</si>
  <si>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</si>
  <si>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</si>
  <si>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</si>
  <si>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</si>
  <si>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</si>
  <si>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</si>
  <si>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</si>
  <si>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</si>
  <si>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</si>
  <si>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</si>
  <si>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</si>
  <si>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</si>
  <si>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</si>
  <si>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</si>
  <si>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</si>
  <si>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</si>
  <si>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</si>
  <si>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</si>
  <si>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</si>
  <si>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</si>
  <si>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</si>
  <si>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</si>
  <si>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</si>
  <si>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</si>
  <si>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</si>
  <si>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</si>
  <si>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</si>
  <si>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</si>
  <si>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</si>
  <si>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</si>
  <si>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</si>
  <si>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</si>
  <si>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</si>
  <si>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</si>
  <si>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</si>
  <si>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</si>
  <si>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</si>
  <si>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</si>
  <si>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</si>
  <si>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</si>
  <si>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</si>
  <si>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</si>
  <si>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</si>
  <si>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</si>
  <si>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</si>
  <si>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</si>
  <si>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</si>
  <si>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</si>
  <si>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</si>
  <si>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</si>
  <si>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</si>
  <si>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</si>
  <si>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</si>
  <si>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</si>
  <si>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</si>
  <si>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</si>
  <si>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</si>
  <si>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</si>
  <si>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</si>
  <si>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</si>
  <si>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</si>
  <si>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</si>
  <si>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</si>
  <si>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</si>
  <si>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</si>
  <si>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</si>
  <si>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</si>
  <si>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</si>
  <si>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</si>
  <si>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</si>
  <si>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</si>
  <si>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</si>
  <si>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</si>
  <si>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</si>
  <si>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</si>
  <si>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</si>
  <si>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</si>
  <si>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</si>
  <si>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</si>
  <si>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</si>
  <si>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</si>
  <si>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</si>
  <si>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</si>
  <si>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</si>
  <si>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</si>
  <si>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</si>
  <si>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</si>
  <si>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</si>
  <si>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</si>
  <si>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</si>
  <si>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</si>
  <si>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</si>
  <si>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</si>
  <si>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</si>
  <si>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</si>
  <si>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</si>
  <si>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</si>
  <si>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</si>
  <si>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</si>
  <si>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</si>
  <si>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</si>
  <si>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</si>
  <si>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</si>
  <si>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</si>
  <si>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</si>
  <si>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</si>
  <si>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</si>
  <si>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</si>
  <si>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</si>
  <si>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</si>
  <si>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</si>
  <si>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</si>
  <si>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</si>
  <si>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</si>
  <si>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</si>
  <si>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</si>
  <si>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</si>
  <si>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</si>
  <si>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</si>
  <si>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</si>
  <si>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</si>
  <si>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</si>
  <si>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</si>
  <si>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</si>
  <si>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</si>
  <si>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</si>
  <si>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</si>
  <si>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</si>
  <si>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</si>
  <si>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</si>
  <si>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</si>
  <si>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</si>
  <si>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</si>
  <si>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</si>
  <si>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</si>
  <si>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</si>
  <si>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</si>
  <si>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</si>
  <si>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</si>
  <si>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</si>
  <si>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</si>
  <si>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</si>
  <si>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</si>
  <si>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</si>
  <si>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</si>
  <si>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</si>
  <si>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</si>
  <si>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</si>
  <si>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</si>
  <si>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</si>
  <si>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</si>
  <si>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</si>
  <si>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</si>
  <si>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</si>
  <si>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</si>
  <si>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</si>
  <si>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</si>
  <si>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</si>
  <si>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</si>
  <si>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</si>
  <si>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</si>
  <si>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</si>
  <si>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</si>
  <si>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</si>
  <si>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</si>
  <si>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</si>
  <si>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</si>
  <si>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</si>
  <si>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</si>
  <si>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</si>
  <si>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</si>
  <si>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</si>
  <si>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</si>
  <si>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</si>
  <si>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</si>
  <si>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</si>
  <si>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</si>
  <si>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</si>
  <si>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</si>
  <si>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</si>
  <si>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</si>
  <si>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</si>
  <si>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</si>
  <si>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</si>
  <si>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</si>
  <si>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</si>
  <si>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</si>
  <si>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</si>
  <si>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</si>
  <si>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</si>
  <si>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</si>
  <si>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</si>
  <si>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</si>
  <si>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</si>
  <si>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</si>
  <si>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</si>
  <si>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</si>
  <si>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</si>
  <si>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</si>
  <si>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</si>
  <si>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</si>
  <si>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</si>
  <si>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</si>
  <si>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</si>
  <si>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</si>
  <si>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</si>
  <si>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</si>
  <si>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</si>
  <si>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</si>
  <si>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</si>
  <si>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</si>
  <si>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</si>
  <si>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</si>
  <si>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</si>
  <si>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</si>
  <si>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</si>
  <si>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</si>
  <si>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</si>
  <si>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</si>
  <si>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</si>
  <si>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</si>
  <si>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</si>
  <si>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</si>
  <si>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</si>
  <si>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</si>
  <si>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</si>
  <si>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</si>
  <si>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</si>
  <si>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</si>
  <si>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</si>
  <si>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</si>
  <si>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</si>
  <si>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</si>
  <si>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</si>
  <si>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</si>
  <si>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</si>
  <si>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</si>
  <si>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</si>
  <si>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</si>
  <si>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</si>
  <si>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</si>
  <si>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</si>
  <si>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</si>
  <si>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</si>
  <si>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</si>
  <si>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</si>
  <si>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</si>
  <si>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</si>
  <si>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</si>
  <si>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</si>
  <si>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</si>
  <si>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</si>
  <si>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</si>
  <si>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</si>
  <si>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</si>
  <si>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</si>
  <si>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</si>
  <si>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</si>
  <si>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</si>
  <si>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</si>
  <si>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</si>
  <si>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</si>
  <si>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</si>
  <si>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</si>
  <si>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</si>
  <si>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</si>
  <si>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</si>
  <si>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</si>
  <si>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</si>
  <si>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</si>
  <si>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</si>
  <si>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</si>
  <si>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</si>
  <si>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</si>
  <si>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</si>
  <si>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</si>
  <si>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</si>
  <si>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</si>
  <si>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</si>
  <si>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</si>
  <si>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</si>
  <si>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</si>
  <si>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</si>
  <si>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</si>
  <si>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</si>
  <si>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</si>
  <si>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</si>
  <si>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</si>
  <si>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</si>
  <si>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</si>
  <si>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</si>
  <si>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</si>
  <si>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</si>
  <si>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</si>
  <si>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</si>
  <si>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</si>
  <si>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</si>
  <si>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</si>
  <si>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</si>
  <si>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</si>
  <si>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</si>
  <si>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</si>
  <si>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</si>
  <si>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</si>
  <si>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</si>
  <si>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</si>
  <si>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</si>
  <si>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</si>
  <si>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</si>
  <si>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</si>
  <si>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</si>
  <si>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</si>
  <si>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</si>
  <si>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</si>
  <si>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</si>
  <si>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</si>
  <si>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</si>
  <si>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</si>
  <si>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</si>
  <si>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</si>
  <si>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</si>
  <si>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</si>
  <si>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</si>
  <si>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</si>
  <si>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</si>
  <si>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</si>
  <si>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</si>
  <si>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</si>
  <si>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</si>
  <si>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</si>
  <si>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</si>
  <si>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</si>
  <si>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</si>
  <si>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</si>
  <si>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</si>
  <si>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</si>
  <si>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</si>
  <si>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</si>
  <si>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</si>
  <si>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</si>
  <si>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</si>
  <si>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</si>
  <si>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</si>
  <si>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</si>
  <si>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</si>
  <si>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</si>
  <si>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</si>
  <si>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</si>
  <si>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</si>
  <si>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</si>
  <si>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</si>
  <si>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</si>
  <si>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</si>
  <si>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</si>
  <si>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</si>
  <si>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</si>
  <si>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</si>
  <si>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</si>
  <si>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</si>
  <si>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</si>
  <si>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</si>
  <si>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</si>
  <si>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</si>
  <si>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</si>
  <si>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</si>
  <si>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</si>
  <si>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</si>
  <si>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</si>
  <si>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</si>
  <si>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</si>
  <si>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</si>
  <si>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</si>
  <si>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</si>
  <si>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</si>
  <si>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</si>
  <si>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</si>
  <si>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</si>
  <si>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</si>
  <si>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</si>
  <si>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</si>
  <si>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</si>
  <si>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</si>
  <si>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</si>
  <si>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</si>
  <si>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</si>
  <si>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</si>
  <si>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</si>
  <si>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</si>
  <si>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</si>
  <si>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</si>
  <si>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</si>
  <si>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</si>
  <si>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</si>
  <si>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</si>
  <si>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</si>
  <si>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</si>
  <si>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</si>
  <si>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</si>
  <si>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</si>
  <si>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</si>
  <si>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</si>
  <si>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</si>
  <si>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</si>
  <si>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</si>
  <si>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</si>
  <si>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</si>
  <si>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</si>
  <si>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</si>
  <si>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</si>
  <si>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</si>
  <si>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</si>
  <si>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</si>
  <si>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</si>
  <si>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</si>
  <si>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</si>
  <si>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</si>
  <si>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</si>
  <si>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</si>
  <si>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</si>
  <si>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</si>
  <si>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</si>
  <si>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</si>
  <si>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</si>
  <si>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</si>
  <si>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</si>
  <si>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</si>
  <si>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</si>
  <si>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</si>
  <si>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</si>
  <si>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</si>
  <si>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</si>
  <si>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</si>
  <si>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</si>
  <si>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</si>
  <si>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</si>
  <si>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</si>
  <si>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</si>
  <si>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</si>
  <si>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</si>
  <si>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</si>
  <si>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</si>
  <si>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</si>
  <si>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</si>
  <si>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</si>
  <si>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</si>
  <si>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</si>
  <si>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</si>
  <si>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</si>
  <si>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</si>
  <si>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</si>
  <si>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</si>
  <si>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</si>
  <si>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</si>
  <si>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</si>
  <si>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</si>
  <si>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</si>
  <si>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</si>
  <si>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</si>
  <si>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</si>
  <si>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</si>
  <si>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</si>
  <si>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</si>
  <si>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</si>
  <si>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</si>
  <si>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</si>
  <si>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</si>
  <si>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</si>
  <si>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</si>
  <si>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</si>
  <si>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</si>
  <si>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</si>
  <si>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</si>
  <si>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</si>
  <si>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</si>
  <si>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</si>
  <si>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</si>
  <si>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</si>
  <si>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</si>
  <si>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</si>
  <si>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</si>
  <si>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</si>
  <si>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</si>
  <si>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</si>
  <si>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</si>
  <si>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</si>
  <si>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</si>
  <si>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</si>
  <si>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</si>
  <si>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</si>
  <si>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</si>
  <si>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</si>
  <si>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</si>
  <si>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</si>
  <si>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</si>
  <si>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</si>
  <si>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</si>
  <si>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</si>
  <si>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</si>
  <si>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</si>
  <si>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</si>
  <si>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</si>
  <si>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</si>
  <si>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</si>
  <si>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</si>
  <si>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</si>
  <si>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</si>
  <si>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</si>
  <si>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</si>
  <si>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</si>
  <si>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</si>
  <si>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</si>
  <si>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</si>
  <si>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</si>
  <si>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</si>
  <si>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</si>
  <si>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</si>
  <si>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</si>
  <si>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</si>
  <si>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</si>
  <si>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</si>
  <si>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</si>
  <si>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</si>
  <si>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</si>
  <si>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</si>
  <si>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</si>
  <si>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</si>
  <si>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</si>
  <si>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</si>
  <si>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</si>
  <si>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</si>
  <si>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</si>
  <si>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</si>
  <si>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</si>
  <si>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</si>
  <si>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</si>
  <si>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</si>
  <si>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</si>
  <si>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</si>
  <si>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</si>
  <si>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</si>
  <si>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</si>
  <si>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</si>
  <si>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</si>
  <si>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</si>
  <si>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</si>
  <si>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</si>
  <si>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</si>
  <si>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</si>
  <si>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</si>
  <si>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</si>
  <si>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</si>
  <si>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</si>
  <si>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</si>
  <si>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</si>
  <si>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</si>
  <si>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</si>
  <si>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</si>
  <si>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</si>
  <si>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</si>
  <si>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</si>
  <si>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</si>
  <si>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</si>
  <si>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</si>
  <si>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</si>
  <si>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</si>
  <si>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</si>
  <si>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</si>
  <si>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</si>
  <si>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</si>
  <si>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</si>
  <si>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</si>
  <si>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</si>
  <si>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</si>
  <si>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</si>
  <si>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</si>
  <si>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</si>
  <si>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</si>
  <si>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</si>
  <si>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</si>
  <si>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</si>
  <si>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</si>
  <si>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</si>
  <si>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</si>
  <si>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</si>
  <si>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</si>
  <si>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</si>
  <si>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</si>
  <si>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</si>
  <si>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</si>
  <si>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</si>
  <si>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</si>
  <si>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</si>
  <si>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</si>
  <si>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</si>
  <si>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</si>
  <si>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</si>
  <si>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</si>
  <si>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</si>
  <si>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</si>
  <si>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</si>
  <si>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</si>
  <si>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</si>
  <si>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</si>
  <si>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</si>
  <si>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</si>
  <si>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</si>
  <si>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</si>
  <si>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</si>
  <si>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</si>
  <si>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</si>
  <si>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</si>
  <si>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</si>
  <si>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</si>
  <si>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</si>
  <si>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</si>
  <si>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</si>
  <si>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</si>
  <si>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</si>
  <si>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</si>
  <si>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</si>
  <si>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</si>
  <si>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</si>
  <si>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</si>
  <si>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</si>
  <si>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</si>
  <si>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</si>
  <si>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</si>
  <si>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</si>
  <si>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</si>
  <si>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</si>
  <si>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</si>
  <si>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</si>
  <si>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</si>
  <si>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</si>
  <si>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</si>
  <si>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</si>
  <si>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</si>
  <si>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</si>
  <si>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</si>
  <si>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</si>
  <si>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</si>
  <si>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</si>
  <si>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</si>
  <si>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</si>
  <si>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</si>
  <si>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</si>
  <si>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</si>
  <si>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</si>
  <si>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</si>
  <si>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</si>
  <si>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</si>
  <si>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</si>
  <si>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</si>
  <si>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</si>
  <si>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</si>
  <si>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</si>
  <si>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</si>
  <si>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</si>
  <si>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</si>
  <si>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</si>
  <si>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</si>
  <si>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</si>
  <si>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</si>
  <si>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</si>
  <si>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</si>
  <si>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</si>
  <si>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</si>
  <si>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</si>
  <si>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</si>
  <si>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</si>
  <si>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</si>
  <si>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</si>
  <si>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</si>
  <si>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</si>
  <si>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</si>
  <si>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</si>
  <si>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</si>
  <si>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</si>
  <si>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</si>
  <si>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</si>
  <si>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</si>
  <si>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</si>
  <si>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</si>
  <si>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</si>
  <si>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</si>
  <si>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</si>
  <si>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</si>
  <si>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</si>
  <si>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</si>
  <si>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</si>
  <si>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</si>
  <si>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</si>
  <si>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</si>
  <si>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</si>
  <si>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</si>
  <si>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</si>
  <si>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</si>
  <si>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</si>
  <si>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</si>
  <si>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</si>
  <si>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</si>
  <si>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</si>
  <si>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</si>
  <si>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</si>
  <si>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</si>
  <si>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</si>
  <si>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</si>
  <si>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</si>
  <si>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</si>
  <si>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</si>
  <si>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</si>
  <si>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</si>
  <si>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</si>
  <si>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</si>
  <si>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</si>
  <si>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</si>
  <si>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</si>
  <si>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</si>
  <si>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</si>
  <si>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</si>
  <si>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</si>
  <si>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</si>
  <si>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</si>
  <si>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</si>
  <si>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</si>
  <si>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</si>
  <si>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</si>
  <si>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</si>
  <si>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</si>
  <si>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</si>
  <si>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</si>
  <si>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</si>
  <si>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</si>
  <si>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</si>
  <si>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</si>
  <si>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</si>
  <si>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</si>
  <si>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</si>
  <si>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</si>
  <si>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</si>
  <si>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</si>
  <si>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</si>
  <si>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</si>
  <si>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</si>
  <si>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</si>
  <si>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</si>
  <si>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</si>
  <si>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</si>
  <si>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</si>
  <si>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</si>
  <si>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</si>
  <si>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</si>
  <si>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</si>
  <si>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</si>
  <si>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</si>
  <si>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</si>
  <si>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</si>
  <si>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</si>
  <si>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</si>
  <si>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</si>
  <si>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</si>
  <si>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</si>
  <si>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</si>
  <si>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</si>
  <si>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</si>
  <si>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</si>
  <si>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</si>
  <si>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</si>
  <si>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</si>
  <si>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</si>
  <si>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</si>
  <si>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</si>
  <si>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</si>
  <si>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</si>
  <si>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</si>
  <si>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</si>
  <si>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</si>
  <si>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</si>
  <si>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</si>
  <si>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</si>
  <si>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</si>
  <si>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</si>
  <si>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</si>
  <si>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</si>
  <si>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</si>
  <si>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</si>
  <si>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</si>
  <si>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</si>
  <si>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</si>
  <si>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</si>
  <si>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</si>
  <si>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</si>
  <si>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</si>
  <si>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</si>
  <si>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</si>
  <si>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</si>
  <si>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</si>
  <si>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</si>
  <si>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</si>
  <si>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</si>
  <si>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</si>
  <si>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</si>
  <si>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</si>
  <si>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</si>
  <si>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</si>
  <si>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</si>
  <si>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</si>
  <si>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</si>
  <si>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</si>
  <si>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</si>
  <si>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</si>
  <si>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</si>
  <si>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</si>
  <si>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</si>
  <si>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</si>
  <si>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</si>
  <si>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</si>
  <si>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</si>
  <si>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</si>
  <si>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</si>
  <si>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</si>
  <si>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</si>
  <si>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</si>
  <si>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</si>
  <si>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</si>
  <si>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</si>
  <si>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</si>
  <si>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</si>
  <si>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</si>
  <si>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</si>
  <si>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</si>
  <si>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</si>
  <si>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</si>
  <si>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</si>
  <si>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</si>
  <si>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</si>
  <si>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</si>
  <si>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</si>
  <si>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</si>
  <si>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</si>
  <si>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</si>
  <si>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</si>
  <si>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</si>
  <si>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</si>
  <si>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</si>
  <si>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</si>
  <si>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</si>
  <si>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</si>
  <si>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</si>
  <si>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</si>
  <si>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</si>
  <si>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</si>
  <si>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</si>
  <si>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</si>
  <si>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</si>
  <si>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</si>
  <si>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</si>
  <si>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</si>
  <si>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</si>
  <si>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</si>
  <si>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</si>
  <si>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</si>
  <si>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</si>
  <si>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</si>
  <si>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</si>
  <si>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</si>
  <si>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</si>
  <si>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</si>
  <si>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</si>
  <si>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</si>
  <si>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</si>
  <si>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</si>
  <si>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</si>
  <si>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</si>
  <si>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</si>
  <si>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</si>
  <si>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</si>
  <si>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</si>
  <si>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</si>
  <si>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</si>
  <si>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</si>
  <si>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</si>
  <si>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</si>
  <si>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</si>
  <si>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</si>
  <si>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</si>
  <si>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</si>
  <si>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</si>
  <si>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</si>
  <si>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</si>
  <si>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</si>
  <si>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</si>
  <si>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</si>
  <si>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</si>
  <si>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</si>
  <si>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</si>
  <si>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</si>
  <si>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</si>
  <si>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</si>
  <si>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</si>
  <si>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</si>
  <si>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</si>
  <si>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</si>
  <si>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</si>
  <si>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</si>
  <si>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</si>
  <si>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</si>
  <si>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</si>
  <si>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</si>
  <si>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</si>
  <si>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</si>
  <si>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</si>
  <si>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</si>
  <si>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</si>
  <si>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</si>
  <si>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</si>
  <si>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</si>
  <si>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</si>
  <si>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</si>
  <si>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</si>
  <si>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</si>
  <si>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</si>
  <si>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</si>
  <si>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</si>
  <si>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</si>
  <si>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</si>
  <si>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</si>
  <si>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</si>
  <si>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</si>
  <si>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</si>
  <si>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</si>
  <si>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</si>
  <si>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</si>
  <si>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</si>
  <si>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</si>
  <si>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</si>
  <si>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</si>
  <si>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</si>
  <si>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</si>
  <si>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</si>
  <si>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</si>
  <si>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</si>
  <si>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</si>
  <si>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</si>
  <si>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</si>
  <si>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</si>
  <si>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</si>
  <si>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</si>
  <si>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</si>
  <si>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</si>
  <si>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</si>
  <si>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</si>
  <si>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</si>
  <si>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</si>
  <si>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</si>
  <si>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</si>
  <si>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</si>
  <si>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</si>
  <si>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</si>
  <si>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</si>
  <si>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</si>
  <si>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</si>
  <si>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</si>
  <si>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</si>
  <si>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</si>
  <si>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</si>
  <si>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</si>
  <si>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</si>
  <si>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</si>
  <si>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</si>
  <si>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</si>
  <si>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</si>
  <si>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</si>
  <si>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</si>
  <si>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</si>
  <si>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</si>
  <si>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</si>
  <si>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</si>
  <si>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</si>
  <si>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</si>
  <si>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</si>
  <si>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</si>
  <si>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</si>
  <si>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</si>
  <si>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</si>
  <si>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</si>
  <si>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</si>
  <si>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</si>
  <si>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</si>
  <si>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</si>
  <si>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</si>
  <si>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</si>
  <si>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</si>
  <si>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</si>
  <si>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</si>
  <si>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</si>
  <si>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</si>
  <si>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</si>
  <si>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</si>
  <si>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</si>
  <si>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</si>
  <si>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</si>
  <si>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</si>
  <si>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</si>
  <si>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</si>
  <si>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</si>
  <si>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</si>
  <si>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</si>
  <si>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</si>
  <si>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</si>
  <si>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</si>
  <si>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</si>
  <si>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</si>
  <si>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</si>
  <si>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</si>
  <si>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</si>
  <si>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</si>
  <si>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</si>
  <si>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</si>
  <si>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</si>
  <si>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</si>
  <si>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</si>
  <si>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</si>
  <si>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</si>
  <si>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</si>
  <si>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</si>
  <si>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</si>
  <si>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</si>
  <si>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</si>
  <si>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</si>
  <si>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</si>
  <si>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</si>
  <si>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</si>
  <si>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</si>
  <si>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</si>
  <si>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</si>
  <si>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</si>
  <si>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</si>
  <si>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</si>
  <si>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</si>
  <si>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</si>
  <si>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</si>
  <si>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</si>
  <si>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</si>
  <si>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</si>
  <si>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</si>
  <si>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</si>
  <si>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</si>
  <si>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</si>
  <si>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</si>
  <si>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</si>
  <si>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</si>
  <si>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</si>
  <si>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</si>
  <si>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</si>
  <si>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</si>
  <si>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</si>
  <si>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</si>
  <si>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</si>
  <si>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</si>
  <si>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</si>
  <si>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</si>
  <si>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</si>
  <si>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</si>
  <si>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</si>
  <si>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</si>
  <si>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</si>
  <si>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</si>
  <si>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</si>
  <si>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</si>
  <si>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</si>
  <si>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</si>
  <si>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</si>
  <si>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</si>
  <si>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</si>
  <si>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</si>
  <si>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</si>
  <si>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</si>
  <si>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</si>
  <si>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</si>
  <si>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</si>
  <si>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</si>
  <si>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</si>
  <si>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</si>
  <si>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</si>
  <si>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</si>
  <si>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</si>
  <si>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</si>
  <si>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</si>
  <si>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</si>
  <si>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</si>
  <si>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</si>
  <si>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</si>
  <si>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</si>
  <si>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</si>
  <si>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</si>
  <si>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</si>
  <si>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</si>
  <si>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</si>
  <si>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</si>
  <si>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</si>
  <si>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</si>
  <si>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</si>
  <si>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</si>
  <si>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</si>
  <si>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</si>
  <si>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</si>
  <si>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</si>
  <si>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</si>
  <si>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</si>
  <si>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</si>
  <si>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</si>
  <si>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</si>
  <si>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</si>
  <si>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</si>
  <si>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</si>
  <si>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</si>
  <si>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</si>
  <si>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</si>
  <si>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</si>
  <si>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</si>
  <si>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</si>
  <si>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</si>
  <si>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</si>
  <si>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</si>
  <si>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</si>
  <si>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</si>
  <si>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</si>
  <si>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</si>
  <si>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</si>
  <si>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</si>
  <si>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</si>
  <si>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</si>
  <si>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</si>
  <si>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</si>
  <si>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</si>
  <si>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</si>
  <si>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</si>
  <si>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</si>
  <si>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</si>
  <si>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</si>
  <si>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</si>
  <si>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</si>
  <si>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</si>
  <si>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</si>
  <si>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</si>
  <si>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</si>
  <si>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</si>
  <si>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</si>
  <si>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</si>
  <si>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</si>
  <si>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</si>
  <si>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</si>
  <si>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</si>
  <si>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</si>
  <si>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</si>
  <si>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</si>
  <si>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</si>
  <si>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</si>
  <si>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</si>
  <si>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</si>
  <si>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</si>
  <si>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</si>
  <si>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</si>
  <si>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</si>
  <si>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</si>
  <si>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</si>
  <si>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</si>
  <si>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</si>
  <si>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</si>
  <si>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</si>
  <si>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</si>
  <si>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</si>
  <si>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</si>
  <si>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</si>
  <si>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</si>
  <si>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</si>
  <si>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</si>
  <si>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</si>
  <si>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</si>
  <si>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</si>
  <si>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</si>
  <si>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</si>
  <si>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</si>
  <si>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</si>
  <si>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</si>
  <si>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</si>
  <si>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</si>
  <si>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</si>
  <si>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</si>
  <si>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</si>
  <si>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</si>
  <si>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</si>
  <si>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</si>
  <si>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</si>
  <si>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</si>
  <si>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</si>
  <si>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</si>
  <si>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</si>
  <si>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</si>
  <si>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</si>
  <si>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</si>
  <si>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</si>
  <si>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</si>
  <si>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</si>
  <si>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</si>
  <si>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</si>
  <si>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</si>
  <si>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</si>
  <si>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</si>
  <si>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</si>
  <si>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</si>
  <si>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</si>
  <si>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</si>
  <si>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</si>
  <si>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</si>
  <si>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</si>
  <si>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</si>
  <si>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</si>
  <si>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</si>
  <si>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</si>
  <si>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</si>
  <si>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</si>
  <si>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</si>
  <si>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</si>
  <si>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</si>
  <si>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</si>
  <si>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</si>
  <si>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</si>
  <si>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</si>
  <si>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</si>
  <si>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</si>
  <si>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</si>
  <si>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</si>
  <si>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</si>
  <si>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</si>
  <si>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</si>
  <si>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</si>
  <si>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</si>
  <si>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</si>
  <si>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</si>
  <si>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</si>
  <si>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</si>
  <si>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</si>
  <si>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</si>
  <si>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</si>
  <si>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</si>
  <si>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</si>
  <si>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</si>
  <si>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</si>
  <si>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</si>
  <si>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</si>
  <si>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</si>
  <si>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</si>
  <si>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</si>
  <si>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</si>
  <si>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</si>
  <si>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</si>
  <si>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</si>
  <si>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</si>
  <si>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</si>
  <si>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</si>
  <si>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</si>
  <si>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</si>
  <si>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</si>
  <si>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</si>
  <si>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</si>
  <si>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</si>
  <si>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</si>
  <si>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</si>
  <si>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</si>
  <si>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</si>
  <si>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</si>
  <si>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</si>
  <si>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</si>
  <si>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</si>
  <si>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</si>
  <si>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</si>
  <si>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</si>
  <si>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</si>
  <si>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</si>
  <si>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</si>
  <si>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</si>
  <si>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</si>
  <si>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</si>
  <si>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</si>
  <si>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</si>
  <si>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</si>
  <si>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</si>
  <si>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</si>
  <si>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</si>
  <si>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</si>
  <si>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</si>
  <si>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</si>
  <si>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</si>
  <si>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</si>
  <si>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</si>
  <si>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</si>
  <si>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</si>
  <si>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</si>
  <si>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</si>
  <si>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</si>
  <si>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</si>
  <si>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</si>
  <si>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</si>
  <si>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</si>
  <si>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</si>
  <si>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</si>
  <si>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</si>
  <si>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</si>
  <si>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</si>
  <si>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</si>
  <si>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</si>
  <si>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</si>
  <si>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</si>
  <si>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</si>
  <si>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</si>
  <si>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</si>
  <si>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</si>
  <si>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</si>
  <si>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</si>
  <si>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</si>
  <si>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</si>
  <si>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</si>
  <si>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</si>
  <si>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</si>
  <si>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</si>
  <si>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</si>
  <si>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</si>
  <si>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</si>
  <si>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</si>
  <si>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</si>
  <si>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</si>
  <si>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</si>
  <si>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</si>
  <si>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</si>
  <si>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</si>
  <si>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</si>
  <si>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</si>
  <si>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</si>
  <si>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</si>
  <si>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</si>
  <si>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</si>
  <si>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</si>
  <si>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</si>
  <si>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</si>
  <si>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</si>
  <si>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</si>
  <si>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</si>
  <si>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</si>
  <si>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</si>
  <si>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</si>
  <si>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</si>
  <si>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</si>
  <si>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</si>
  <si>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</si>
  <si>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</si>
  <si>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</si>
  <si>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</si>
  <si>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</si>
  <si>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</si>
  <si>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</si>
  <si>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</si>
  <si>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</si>
  <si>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</si>
  <si>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</si>
  <si>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</si>
  <si>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</si>
  <si>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</si>
  <si>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</si>
  <si>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</si>
  <si>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</si>
  <si>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</si>
  <si>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</si>
  <si>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</si>
  <si>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</si>
  <si>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</si>
  <si>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</si>
  <si>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</si>
  <si>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</si>
  <si>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</si>
  <si>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</si>
  <si>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</si>
  <si>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</si>
  <si>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</si>
  <si>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</si>
  <si>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</si>
  <si>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</si>
  <si>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</si>
  <si>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</si>
  <si>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</si>
  <si>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</si>
  <si>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</si>
  <si>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</si>
  <si>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</si>
  <si>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</si>
  <si>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</si>
  <si>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</si>
  <si>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</si>
  <si>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</si>
  <si>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</si>
  <si>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</si>
  <si>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</si>
  <si>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</si>
  <si>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</si>
  <si>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</si>
  <si>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</si>
  <si>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</si>
  <si>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</si>
  <si>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</si>
  <si>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</si>
  <si>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</si>
  <si>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</si>
  <si>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</si>
  <si>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</si>
  <si>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</si>
  <si>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</si>
  <si>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</si>
  <si>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</si>
  <si>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</si>
  <si>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</si>
  <si>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</si>
  <si>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</si>
  <si>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</si>
  <si>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</si>
  <si>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</si>
  <si>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</si>
  <si>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</si>
  <si>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</si>
  <si>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</si>
  <si>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</si>
  <si>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</si>
  <si>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</si>
  <si>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</si>
  <si>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</si>
  <si>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</si>
  <si>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</si>
  <si>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</si>
  <si>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</si>
  <si>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</si>
  <si>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</si>
  <si>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</si>
  <si>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</si>
  <si>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</si>
  <si>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</si>
  <si>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</si>
  <si>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</si>
  <si>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</si>
  <si>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</si>
  <si>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</si>
  <si>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</si>
  <si>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</si>
  <si>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</si>
  <si>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</si>
  <si>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</si>
  <si>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</si>
  <si>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</si>
  <si>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</si>
  <si>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</si>
  <si>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</si>
  <si>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</si>
  <si>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</si>
  <si>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</si>
  <si>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</si>
  <si>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</si>
  <si>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</si>
  <si>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</si>
  <si>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</si>
  <si>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</si>
  <si>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</si>
  <si>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</si>
  <si>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</si>
  <si>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</si>
  <si>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</si>
  <si>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</si>
  <si>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</si>
  <si>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</si>
  <si>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</si>
  <si>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</si>
  <si>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</si>
  <si>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</si>
  <si>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</si>
  <si>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</si>
  <si>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</si>
  <si>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</si>
  <si>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</si>
  <si>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</si>
  <si>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</si>
  <si>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</si>
  <si>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</si>
  <si>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</si>
  <si>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</si>
  <si>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</si>
  <si>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</si>
  <si>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</si>
  <si>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</si>
  <si>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</si>
  <si>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</si>
  <si>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</si>
  <si>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</si>
  <si>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</si>
  <si>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</si>
  <si>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</si>
  <si>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</si>
  <si>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</si>
  <si>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</si>
  <si>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</si>
  <si>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</si>
  <si>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</si>
  <si>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</si>
  <si>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</si>
  <si>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</si>
  <si>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</si>
  <si>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</si>
  <si>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</si>
  <si>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</si>
  <si>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</si>
  <si>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</si>
  <si>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</si>
  <si>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</si>
  <si>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</si>
  <si>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</si>
  <si>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</si>
  <si>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</si>
  <si>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</si>
  <si>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</si>
  <si>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</si>
  <si>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</si>
  <si>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</si>
  <si>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</si>
  <si>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</si>
  <si>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</si>
  <si>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</si>
  <si>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</si>
  <si>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</si>
  <si>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</si>
  <si>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</si>
  <si>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</si>
  <si>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</si>
  <si>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</si>
  <si>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</si>
  <si>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</si>
  <si>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</si>
  <si>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</si>
  <si>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</si>
  <si>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</si>
  <si>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</si>
  <si>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</si>
  <si>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</si>
  <si>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</si>
  <si>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</si>
  <si>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</si>
  <si>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</si>
  <si>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</si>
  <si>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</si>
  <si>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</si>
  <si>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</si>
  <si>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</si>
  <si>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</si>
  <si>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</si>
  <si>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</si>
  <si>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</si>
  <si>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</si>
  <si>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</si>
  <si>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</si>
  <si>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</si>
  <si>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</si>
  <si>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</si>
  <si>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</si>
  <si>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</si>
  <si>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</si>
  <si>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</si>
  <si>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</si>
  <si>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</si>
  <si>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</si>
  <si>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</si>
  <si>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</si>
  <si>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</si>
  <si>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</si>
  <si>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</si>
  <si>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</si>
  <si>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</si>
  <si>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</si>
  <si>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</si>
  <si>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</si>
  <si>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</si>
  <si>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</si>
  <si>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</si>
  <si>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</si>
  <si>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</si>
  <si>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</si>
  <si>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</si>
  <si>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</si>
  <si>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</si>
  <si>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</si>
  <si>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</si>
  <si>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</si>
  <si>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</si>
  <si>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</si>
  <si>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</si>
  <si>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</si>
  <si>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</si>
  <si>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</si>
  <si>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</si>
  <si>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</si>
  <si>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</si>
  <si>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</si>
  <si>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</si>
  <si>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</si>
  <si>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</si>
  <si>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</si>
  <si>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</si>
  <si>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</si>
  <si>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</si>
  <si>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</si>
  <si>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</si>
  <si>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</si>
  <si>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</si>
  <si>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</si>
  <si>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</si>
  <si>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</si>
  <si>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</si>
  <si>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</si>
  <si>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</si>
  <si>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</si>
  <si>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</si>
  <si>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</si>
  <si>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</si>
  <si>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</si>
  <si>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</si>
  <si>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</si>
  <si>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</si>
  <si>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</si>
  <si>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</si>
  <si>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</si>
  <si>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</si>
  <si>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</si>
  <si>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</si>
  <si>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</si>
  <si>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</si>
  <si>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</si>
  <si>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</si>
  <si>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</si>
  <si>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</si>
  <si>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</si>
  <si>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</si>
  <si>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</si>
  <si>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</si>
  <si>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</si>
  <si>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</si>
  <si>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</si>
  <si>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</si>
  <si>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</si>
  <si>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</si>
  <si>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</si>
  <si>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</si>
  <si>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</si>
  <si>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</si>
  <si>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</si>
  <si>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</si>
  <si>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</si>
  <si>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</si>
  <si>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</si>
  <si>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</si>
  <si>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</si>
  <si>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</si>
  <si>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</si>
  <si>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</si>
  <si>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</si>
  <si>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</si>
  <si>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</si>
  <si>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</si>
  <si>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</si>
  <si>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</si>
  <si>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</si>
  <si>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</si>
  <si>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</si>
  <si>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</si>
  <si>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</si>
  <si>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</si>
  <si>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</si>
  <si>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</si>
  <si>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</si>
  <si>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</si>
  <si>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</si>
  <si>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</si>
  <si>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</si>
  <si>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</si>
  <si>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</si>
  <si>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</si>
  <si>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</si>
  <si>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</si>
  <si>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</si>
  <si>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</si>
  <si>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</si>
  <si>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</si>
  <si>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</si>
  <si>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</si>
  <si>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</si>
  <si>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</si>
  <si>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</si>
  <si>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</si>
  <si>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</si>
  <si>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</si>
  <si>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</si>
  <si>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</si>
  <si>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</si>
  <si>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</si>
  <si>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</si>
  <si>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</si>
  <si>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</si>
  <si>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</si>
  <si>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</si>
  <si>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</si>
  <si>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</si>
  <si>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</si>
  <si>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</si>
  <si>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</si>
  <si>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</si>
  <si>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</si>
  <si>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</si>
  <si>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</si>
  <si>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</si>
  <si>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</si>
  <si>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</si>
  <si>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</si>
  <si>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</si>
  <si>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</si>
  <si>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</si>
  <si>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</si>
  <si>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</si>
  <si>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</si>
  <si>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</si>
  <si>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</si>
  <si>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</si>
  <si>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</si>
  <si>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</si>
  <si>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</si>
  <si>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</si>
  <si>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</si>
  <si>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</si>
  <si>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</si>
  <si>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</si>
  <si>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</si>
  <si>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</si>
  <si>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</si>
  <si>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</si>
  <si>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</si>
  <si>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</si>
  <si>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</si>
  <si>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</si>
  <si>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</si>
  <si>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</si>
  <si>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</si>
  <si>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</si>
  <si>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</si>
  <si>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</si>
  <si>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</si>
  <si>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</si>
  <si>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</si>
  <si>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</si>
  <si>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</si>
  <si>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</si>
  <si>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</si>
  <si>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</si>
  <si>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</si>
  <si>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</si>
  <si>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</si>
  <si>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</si>
  <si>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</si>
  <si>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</si>
  <si>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</si>
  <si>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</si>
  <si>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</si>
  <si>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</si>
  <si>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</si>
  <si>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</si>
  <si>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</si>
  <si>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</si>
  <si>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</si>
  <si>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</si>
  <si>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</si>
  <si>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</si>
  <si>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</si>
  <si>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</si>
  <si>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</si>
  <si>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</si>
  <si>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</si>
  <si>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</si>
  <si>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</si>
  <si>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</si>
  <si>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</si>
  <si>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</si>
  <si>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</si>
  <si>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</si>
  <si>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</si>
  <si>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</si>
  <si>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</si>
  <si>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</si>
  <si>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</si>
  <si>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</si>
  <si>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</si>
  <si>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</si>
  <si>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</si>
  <si>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</si>
  <si>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</si>
  <si>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</si>
  <si>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</si>
  <si>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</si>
  <si>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</si>
  <si>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</si>
  <si>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</si>
  <si>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</si>
  <si>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</si>
  <si>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</si>
  <si>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</si>
  <si>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</si>
  <si>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</si>
  <si>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</si>
  <si>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</si>
  <si>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</si>
  <si>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</si>
  <si>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</si>
  <si>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</si>
  <si>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</si>
  <si>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</si>
  <si>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</si>
  <si>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</si>
  <si>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</si>
  <si>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</si>
  <si>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</si>
  <si>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</si>
  <si>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</si>
  <si>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</si>
  <si>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</si>
  <si>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</si>
  <si>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</si>
  <si>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</si>
  <si>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</si>
  <si>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</si>
  <si>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</si>
  <si>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</si>
  <si>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</si>
  <si>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</si>
  <si>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</si>
  <si>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</si>
  <si>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</si>
  <si>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</si>
  <si>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</si>
  <si>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</si>
  <si>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</si>
  <si>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</si>
  <si>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</si>
  <si>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</si>
  <si>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</si>
  <si>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</si>
  <si>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</si>
  <si>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</si>
  <si>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</si>
  <si>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</si>
  <si>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</si>
  <si>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</si>
  <si>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</si>
  <si>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</si>
  <si>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</si>
  <si>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</si>
  <si>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</si>
  <si>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</si>
  <si>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</si>
  <si>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</si>
  <si>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</si>
  <si>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</si>
  <si>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</si>
  <si>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</si>
  <si>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</si>
  <si>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</si>
  <si>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</si>
  <si>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</si>
  <si>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</si>
  <si>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</si>
  <si>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</si>
  <si>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</si>
  <si>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</si>
  <si>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</si>
  <si>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</si>
  <si>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</si>
  <si>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</si>
  <si>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</si>
  <si>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</si>
  <si>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</si>
  <si>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</si>
  <si>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</si>
  <si>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</si>
  <si>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</si>
  <si>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</si>
  <si>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</si>
  <si>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</si>
  <si>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</si>
  <si>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</si>
  <si>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</si>
  <si>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</si>
  <si>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</si>
  <si>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</si>
  <si>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</si>
  <si>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</si>
  <si>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</si>
  <si>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</si>
  <si>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</si>
  <si>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</si>
  <si>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</si>
  <si>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</si>
  <si>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</si>
  <si>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</si>
  <si>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</si>
  <si>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</si>
  <si>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</si>
  <si>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</si>
  <si>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</si>
  <si>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</si>
  <si>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</si>
  <si>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</si>
  <si>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</si>
  <si>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</si>
  <si>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</si>
  <si>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</si>
  <si>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</si>
  <si>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</si>
  <si>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</si>
  <si>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</si>
  <si>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</si>
  <si>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</si>
  <si>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</si>
  <si>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</si>
  <si>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</si>
  <si>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</si>
  <si>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</si>
  <si>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</si>
  <si>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</si>
  <si>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</si>
  <si>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</si>
  <si>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</si>
  <si>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</si>
  <si>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</si>
  <si>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</si>
  <si>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</si>
  <si>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</si>
  <si>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</si>
  <si>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</si>
  <si>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</si>
  <si>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</si>
  <si>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</si>
  <si>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</si>
  <si>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</si>
  <si>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</si>
  <si>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</si>
  <si>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</si>
  <si>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</si>
  <si>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</si>
  <si>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</si>
  <si>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</si>
  <si>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</si>
  <si>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</si>
  <si>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</si>
  <si>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</si>
  <si>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</si>
  <si>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</si>
  <si>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</si>
  <si>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</si>
  <si>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</si>
  <si>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</si>
  <si>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</si>
  <si>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</si>
  <si>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</si>
  <si>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</si>
  <si>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</si>
  <si>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</si>
  <si>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</si>
  <si>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</si>
  <si>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</si>
  <si>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</si>
  <si>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</si>
  <si>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</si>
  <si>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</si>
  <si>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</si>
  <si>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</si>
  <si>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</si>
  <si>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</si>
  <si>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</si>
  <si>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</si>
  <si>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</si>
  <si>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</si>
  <si>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</si>
  <si>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</si>
  <si>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</si>
  <si>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</si>
  <si>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</si>
  <si>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</si>
  <si>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</si>
  <si>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</si>
  <si>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</si>
  <si>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</si>
  <si>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</si>
  <si>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</si>
  <si>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</si>
  <si>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</si>
  <si>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</si>
  <si>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</si>
  <si>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</si>
  <si>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</si>
  <si>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</si>
  <si>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</si>
  <si>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</si>
  <si>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</si>
  <si>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</si>
  <si>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</si>
  <si>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</si>
  <si>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</si>
  <si>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</si>
  <si>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</si>
  <si>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</si>
  <si>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</si>
  <si>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</si>
  <si>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</si>
  <si>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</si>
  <si>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</si>
  <si>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</si>
  <si>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</si>
  <si>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</si>
  <si>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</si>
  <si>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</si>
  <si>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</si>
  <si>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</si>
  <si>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</si>
  <si>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</si>
  <si>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</si>
  <si>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</si>
  <si>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</si>
  <si>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</si>
  <si>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</si>
  <si>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</si>
  <si>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</si>
  <si>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</si>
  <si>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</si>
  <si>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</si>
  <si>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</si>
  <si>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</si>
  <si>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</si>
  <si>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</si>
  <si>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</si>
  <si>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</si>
  <si>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</si>
  <si>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</si>
  <si>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</si>
  <si>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</si>
  <si>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</si>
  <si>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</si>
  <si>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</si>
  <si>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</si>
  <si>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</si>
  <si>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</si>
  <si>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</si>
  <si>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</si>
  <si>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</si>
  <si>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</si>
  <si>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</si>
  <si>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</si>
  <si>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</si>
  <si>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</si>
  <si>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</si>
  <si>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</si>
  <si>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</si>
  <si>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</si>
  <si>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</si>
  <si>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</si>
  <si>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</si>
  <si>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</si>
  <si>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</si>
  <si>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</si>
  <si>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</si>
  <si>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</si>
  <si>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</si>
  <si>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</si>
  <si>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</si>
  <si>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</si>
  <si>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</si>
  <si>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</si>
  <si>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</si>
  <si>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</si>
  <si>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</si>
  <si>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</si>
  <si>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</si>
  <si>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</si>
  <si>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</si>
  <si>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</si>
  <si>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</si>
  <si>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</si>
  <si>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</si>
  <si>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</si>
  <si>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</si>
  <si>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</si>
  <si>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</si>
  <si>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</si>
  <si>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</si>
  <si>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</si>
  <si>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</si>
  <si>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</si>
  <si>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</si>
  <si>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</si>
  <si>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</si>
  <si>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</si>
  <si>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</si>
  <si>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</si>
  <si>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</si>
  <si>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</si>
  <si>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</si>
  <si>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</si>
  <si>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</si>
  <si>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</si>
  <si>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</si>
  <si>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</si>
  <si>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</si>
  <si>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</si>
  <si>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</si>
  <si>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</si>
  <si>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</si>
  <si>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</si>
  <si>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</si>
  <si>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</si>
  <si>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</si>
  <si>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</si>
  <si>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</si>
  <si>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</si>
  <si>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</si>
  <si>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</si>
  <si>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</si>
  <si>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</si>
  <si>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</si>
  <si>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</si>
  <si>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</si>
  <si>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</si>
  <si>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</si>
  <si>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</si>
  <si>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</si>
  <si>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</si>
  <si>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</si>
  <si>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</si>
  <si>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</si>
  <si>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</si>
  <si>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</si>
  <si>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</si>
  <si>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</si>
  <si>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</si>
  <si>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</si>
  <si>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</si>
  <si>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</si>
  <si>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</si>
  <si>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</si>
  <si>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</si>
  <si>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</si>
  <si>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</si>
  <si>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</si>
  <si>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</si>
  <si>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</si>
  <si>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</si>
  <si>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</si>
  <si>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</si>
  <si>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</si>
  <si>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</si>
  <si>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</si>
  <si>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</si>
  <si>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</si>
  <si>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</si>
  <si>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</si>
  <si>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</si>
  <si>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</si>
  <si>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</si>
  <si>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</si>
  <si>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</si>
  <si>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</si>
  <si>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</si>
  <si>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</si>
  <si>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</si>
  <si>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</si>
  <si>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</si>
  <si>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</si>
  <si>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</si>
  <si>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</si>
  <si>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</si>
  <si>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</si>
  <si>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</si>
  <si>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</si>
  <si>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</si>
  <si>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</si>
  <si>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</si>
  <si>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</si>
  <si>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</si>
  <si>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</si>
  <si>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</si>
  <si>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</si>
  <si>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</si>
  <si>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</si>
  <si>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</si>
  <si>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</si>
  <si>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</si>
  <si>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</si>
  <si>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</si>
  <si>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</si>
  <si>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</si>
  <si>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</si>
  <si>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</si>
  <si>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</si>
  <si>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</si>
  <si>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</si>
  <si>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</si>
  <si>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</si>
  <si>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</si>
  <si>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</si>
  <si>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</si>
  <si>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</si>
  <si>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</si>
  <si>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</si>
  <si>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</si>
  <si>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</si>
  <si>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</si>
  <si>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</si>
  <si>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</si>
  <si>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</si>
  <si>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</si>
  <si>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</si>
  <si>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</si>
  <si>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</si>
  <si>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</si>
  <si>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</si>
  <si>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</si>
  <si>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</si>
  <si>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</si>
  <si>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</si>
  <si>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</si>
  <si>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</si>
  <si>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</si>
  <si>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</si>
  <si>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</si>
  <si>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</si>
  <si>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</si>
  <si>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</si>
  <si>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</si>
  <si>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</si>
  <si>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</si>
  <si>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</si>
  <si>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</si>
  <si>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</si>
  <si>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</si>
  <si>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</si>
  <si>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</si>
  <si>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</si>
  <si>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</si>
  <si>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</si>
  <si>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</si>
  <si>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</si>
  <si>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</si>
  <si>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</si>
  <si>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</si>
  <si>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</si>
  <si>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</si>
  <si>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</si>
  <si>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</si>
  <si>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</si>
  <si>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</si>
  <si>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</si>
  <si>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</si>
  <si>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</si>
  <si>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</si>
  <si>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</si>
  <si>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</si>
  <si>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</si>
  <si>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</si>
  <si>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</si>
  <si>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</si>
  <si>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</si>
  <si>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</si>
  <si>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</si>
  <si>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</si>
  <si>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</si>
  <si>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</si>
  <si>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</si>
  <si>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</si>
  <si>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</si>
  <si>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</si>
  <si>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</si>
  <si>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</si>
  <si>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</si>
  <si>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</si>
  <si>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</si>
  <si>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</si>
  <si>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</si>
  <si>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</si>
  <si>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</si>
  <si>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</si>
  <si>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</si>
  <si>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</si>
  <si>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</si>
  <si>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</si>
  <si>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</si>
  <si>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</si>
  <si>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</si>
  <si>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</si>
  <si>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</si>
  <si>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</si>
  <si>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</si>
  <si>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</si>
  <si>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</si>
  <si>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</si>
  <si>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</si>
  <si>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</si>
  <si>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</si>
  <si>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</si>
  <si>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</si>
  <si>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</si>
  <si>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</si>
  <si>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</si>
  <si>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</si>
  <si>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</si>
  <si>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</si>
  <si>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</si>
  <si>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</si>
  <si>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</si>
  <si>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</si>
  <si>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</si>
  <si>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</si>
  <si>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</si>
  <si>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</si>
  <si>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</si>
  <si>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</si>
  <si>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</si>
  <si>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</si>
  <si>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</si>
  <si>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</si>
  <si>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</si>
  <si>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</si>
  <si>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</si>
  <si>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</si>
  <si>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</si>
  <si>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</si>
  <si>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</si>
  <si>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</si>
  <si>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</si>
  <si>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</si>
  <si>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</si>
  <si>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</si>
  <si>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</si>
  <si>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</si>
  <si>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</si>
  <si>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</si>
  <si>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</si>
  <si>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</si>
  <si>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</si>
  <si>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</si>
  <si>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</si>
  <si>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</si>
  <si>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</si>
  <si>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</si>
  <si>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</si>
  <si>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</si>
  <si>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</si>
  <si>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</si>
  <si>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</si>
  <si>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</si>
  <si>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</si>
  <si>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</si>
  <si>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</si>
  <si>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</si>
  <si>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</si>
  <si>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</si>
  <si>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</si>
  <si>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</si>
  <si>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</si>
  <si>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</si>
  <si>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</si>
  <si>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</si>
  <si>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</si>
  <si>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</si>
  <si>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</si>
  <si>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</si>
  <si>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</si>
  <si>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</si>
  <si>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</si>
  <si>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</si>
  <si>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</si>
  <si>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</si>
  <si>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</si>
  <si>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</si>
  <si>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</si>
  <si>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</si>
  <si>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</si>
  <si>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</si>
  <si>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</si>
  <si>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</si>
  <si>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</si>
  <si>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</si>
  <si>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</si>
  <si>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</si>
  <si>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</si>
  <si>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</si>
  <si>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</si>
  <si>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</si>
  <si>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</si>
  <si>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</si>
  <si>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</si>
  <si>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</si>
  <si>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</si>
  <si>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</si>
  <si>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</si>
  <si>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</si>
  <si>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</si>
  <si>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</si>
  <si>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</si>
  <si>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</si>
  <si>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</si>
  <si>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</si>
  <si>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</si>
  <si>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</si>
  <si>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</si>
  <si>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</si>
  <si>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</si>
  <si>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</si>
  <si>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</si>
  <si>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</si>
  <si>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</si>
  <si>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</si>
  <si>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</si>
  <si>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</si>
  <si>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</si>
  <si>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</si>
  <si>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</si>
  <si>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</si>
  <si>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</si>
  <si>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</si>
  <si>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</si>
  <si>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</si>
  <si>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</si>
  <si>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</si>
  <si>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</si>
  <si>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</si>
  <si>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</si>
  <si>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</si>
  <si>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</si>
  <si>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</si>
  <si>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</si>
  <si>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</si>
  <si>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</si>
  <si>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</si>
  <si>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</si>
  <si>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</si>
  <si>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</si>
  <si>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</si>
  <si>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</si>
  <si>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</si>
  <si>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</si>
  <si>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</si>
  <si>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</si>
  <si>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</si>
  <si>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</si>
  <si>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</si>
  <si>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</si>
  <si>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</si>
  <si>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</si>
  <si>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</si>
  <si>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</si>
  <si>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</si>
  <si>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</si>
  <si>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</si>
  <si>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</si>
  <si>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</si>
  <si>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</si>
  <si>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</si>
  <si>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</si>
  <si>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</si>
  <si>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</si>
  <si>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</si>
  <si>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</si>
  <si>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</si>
  <si>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</si>
  <si>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</si>
  <si>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</si>
  <si>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</si>
  <si>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</si>
  <si>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</si>
  <si>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</si>
  <si>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</si>
  <si>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</si>
  <si>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</si>
  <si>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</si>
  <si>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</si>
  <si>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</si>
  <si>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</si>
  <si>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</si>
  <si>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</si>
  <si>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</si>
  <si>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</si>
  <si>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</si>
  <si>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</si>
  <si>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</si>
  <si>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</si>
  <si>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</si>
  <si>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</si>
  <si>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</si>
  <si>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</si>
  <si>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</si>
  <si>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</si>
  <si>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</si>
  <si>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</si>
  <si>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</si>
  <si>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</si>
  <si>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</si>
  <si>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</si>
  <si>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</si>
  <si>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</si>
  <si>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</si>
  <si>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</si>
  <si>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</si>
  <si>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</si>
  <si>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</si>
  <si>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</si>
  <si>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</si>
  <si>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</si>
  <si>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</si>
  <si>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</si>
  <si>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</si>
  <si>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</si>
  <si>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</si>
  <si>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</si>
  <si>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</si>
  <si>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</si>
  <si>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</si>
  <si>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</si>
  <si>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</si>
  <si>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</si>
  <si>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</si>
  <si>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</si>
  <si>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</si>
  <si>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</si>
  <si>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</si>
  <si>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</si>
  <si>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</si>
  <si>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</si>
  <si>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</si>
  <si>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</si>
  <si>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</si>
  <si>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</si>
  <si>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</si>
  <si>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</si>
  <si>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</si>
  <si>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</si>
  <si>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</si>
  <si>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</si>
  <si>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</si>
  <si>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</si>
  <si>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</si>
  <si>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</si>
  <si>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</si>
  <si>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</si>
  <si>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</si>
  <si>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</si>
  <si>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</si>
  <si>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</si>
  <si>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</si>
  <si>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</si>
  <si>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</si>
  <si>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</si>
  <si>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</si>
  <si>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</si>
  <si>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</si>
  <si>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</si>
  <si>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</si>
  <si>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</si>
  <si>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</si>
  <si>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</si>
  <si>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</si>
  <si>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</si>
  <si>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</si>
  <si>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</si>
  <si>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</si>
  <si>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</si>
  <si>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</si>
  <si>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</si>
  <si>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</si>
  <si>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</si>
  <si>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</si>
  <si>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</si>
  <si>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</si>
  <si>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</si>
  <si>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</si>
  <si>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</si>
  <si>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</si>
  <si>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</si>
  <si>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</si>
  <si>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</si>
  <si>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</si>
  <si>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</si>
  <si>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</si>
  <si>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</si>
  <si>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</si>
  <si>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</si>
  <si>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</si>
  <si>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</si>
  <si>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</si>
  <si>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</si>
  <si>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</si>
  <si>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</si>
  <si>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</si>
  <si>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</si>
  <si>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</si>
  <si>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</si>
  <si>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</si>
  <si>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</si>
  <si>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</si>
  <si>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</si>
  <si>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</si>
  <si>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</si>
  <si>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</si>
  <si>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</si>
  <si>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</si>
  <si>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</si>
  <si>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</si>
  <si>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</si>
  <si>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</si>
  <si>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</si>
  <si>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</si>
  <si>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</si>
  <si>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</si>
  <si>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</si>
  <si>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</si>
  <si>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</si>
  <si>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</si>
  <si>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</si>
  <si>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</si>
  <si>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</si>
  <si>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</si>
  <si>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</si>
  <si>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</si>
  <si>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</si>
  <si>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</si>
  <si>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</si>
  <si>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</si>
  <si>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</si>
  <si>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</si>
  <si>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</si>
  <si>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</si>
  <si>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</si>
  <si>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</si>
  <si>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</si>
  <si>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</si>
  <si>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</si>
  <si>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</si>
  <si>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</si>
  <si>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</si>
  <si>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</si>
  <si>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</si>
  <si>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</si>
  <si>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</si>
  <si>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</si>
  <si>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</si>
  <si>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</si>
  <si>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</si>
  <si>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</si>
  <si>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</si>
  <si>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</si>
  <si>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</si>
  <si>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</si>
  <si>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</si>
  <si>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</si>
  <si>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</si>
  <si>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</si>
  <si>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</si>
  <si>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</si>
  <si>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</si>
  <si>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</si>
  <si>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</si>
  <si>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</si>
  <si>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</si>
  <si>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</si>
  <si>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</si>
  <si>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</si>
  <si>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</si>
  <si>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</si>
  <si>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</si>
  <si>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</si>
  <si>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</si>
  <si>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</si>
  <si>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</si>
  <si>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</si>
  <si>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</si>
  <si>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</si>
  <si>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</si>
  <si>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</si>
  <si>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</si>
  <si>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</si>
  <si>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</si>
  <si>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</si>
  <si>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</si>
  <si>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</si>
  <si>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</si>
  <si>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</si>
  <si>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</si>
  <si>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</si>
  <si>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</si>
  <si>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</si>
  <si>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</si>
  <si>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</si>
  <si>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</si>
  <si>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</si>
  <si>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</si>
  <si>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</si>
  <si>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</si>
  <si>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</si>
  <si>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</si>
  <si>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</si>
  <si>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</si>
  <si>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</si>
  <si>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</si>
  <si>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</si>
  <si>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</si>
  <si>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</si>
  <si>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</si>
  <si>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</si>
  <si>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</si>
  <si>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</si>
  <si>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</si>
  <si>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</si>
  <si>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</si>
  <si>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</si>
  <si>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</si>
  <si>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</si>
  <si>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</si>
  <si>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</si>
  <si>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</si>
  <si>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</si>
  <si>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</si>
  <si>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</si>
  <si>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</si>
  <si>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</si>
  <si>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</si>
  <si>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</si>
  <si>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</si>
  <si>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</si>
  <si>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</si>
  <si>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</si>
  <si>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</si>
  <si>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</si>
  <si>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</si>
  <si>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</si>
  <si>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</si>
  <si>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</si>
  <si>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</si>
  <si>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</si>
  <si>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</si>
  <si>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</si>
  <si>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</si>
  <si>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</si>
  <si>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</si>
  <si>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</si>
  <si>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</si>
  <si>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</si>
  <si>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</si>
  <si>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</si>
  <si>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</si>
  <si>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</si>
  <si>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</si>
  <si>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</si>
  <si>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</si>
  <si>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</si>
  <si>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</si>
  <si>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</si>
  <si>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</si>
  <si>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</si>
  <si>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</si>
  <si>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</si>
  <si>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</si>
  <si>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</si>
  <si>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</si>
  <si>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</si>
  <si>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</si>
  <si>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</si>
  <si>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</si>
  <si>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</si>
  <si>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</si>
  <si>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</si>
  <si>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</si>
  <si>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</si>
  <si>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</si>
  <si>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</si>
  <si>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</si>
  <si>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</si>
  <si>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</si>
  <si>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</si>
  <si>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</si>
  <si>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</si>
  <si>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</si>
  <si>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</si>
  <si>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</si>
  <si>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</si>
  <si>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</si>
  <si>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</si>
  <si>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</si>
  <si>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</si>
  <si>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</si>
  <si>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</si>
  <si>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</si>
  <si>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</si>
  <si>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</si>
  <si>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</si>
  <si>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</si>
  <si>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</si>
  <si>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</si>
  <si>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</si>
  <si>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</si>
  <si>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</si>
  <si>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</si>
  <si>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</si>
  <si>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</si>
  <si>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</si>
  <si>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</si>
  <si>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</si>
  <si>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</si>
  <si>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</si>
  <si>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</si>
  <si>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</si>
  <si>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</si>
  <si>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</si>
  <si>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</si>
  <si>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</si>
  <si>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</si>
  <si>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</si>
  <si>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</si>
  <si>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</si>
  <si>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</si>
  <si>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</si>
  <si>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</si>
  <si>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</si>
  <si>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</si>
  <si>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</si>
  <si>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</si>
  <si>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</si>
  <si>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</si>
  <si>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</si>
  <si>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</si>
  <si>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</si>
  <si>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</si>
  <si>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</si>
  <si>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</si>
  <si>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</si>
  <si>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</si>
  <si>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</si>
  <si>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</si>
  <si>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</si>
  <si>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</si>
  <si>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</si>
  <si>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</si>
  <si>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</si>
  <si>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</si>
  <si>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</si>
  <si>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</si>
  <si>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</si>
  <si>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</si>
  <si>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</si>
  <si>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</si>
  <si>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</si>
  <si>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</si>
  <si>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</si>
  <si>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</si>
  <si>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</si>
  <si>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</si>
  <si>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</si>
  <si>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</si>
  <si>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</si>
  <si>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</si>
  <si>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</si>
  <si>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</si>
  <si>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</si>
  <si>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</si>
  <si>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</si>
  <si>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</si>
  <si>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</si>
  <si>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</si>
  <si>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</si>
  <si>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</si>
  <si>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</si>
  <si>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</si>
  <si>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</si>
  <si>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</si>
  <si>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</si>
  <si>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</si>
  <si>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</si>
  <si>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</si>
  <si>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</si>
  <si>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</si>
  <si>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</si>
  <si>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</si>
  <si>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</si>
  <si>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</si>
  <si>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</si>
  <si>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</si>
  <si>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</si>
  <si>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</si>
  <si>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</si>
  <si>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</si>
  <si>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</si>
  <si>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</si>
  <si>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</si>
  <si>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</si>
  <si>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</si>
  <si>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</si>
  <si>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</si>
  <si>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</si>
  <si>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</si>
  <si>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</si>
  <si>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</si>
  <si>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</si>
  <si>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</si>
  <si>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</si>
  <si>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</si>
  <si>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</si>
  <si>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</si>
  <si>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</si>
  <si>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</si>
  <si>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</si>
  <si>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</si>
  <si>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</si>
  <si>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</si>
  <si>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</si>
  <si>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</si>
  <si>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</si>
  <si>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</si>
  <si>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</si>
  <si>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</si>
  <si>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</si>
  <si>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</si>
  <si>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</si>
  <si>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</si>
  <si>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</si>
  <si>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</si>
  <si>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</si>
  <si>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</si>
  <si>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</si>
  <si>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</si>
  <si>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</si>
  <si>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</si>
  <si>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</si>
  <si>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</si>
  <si>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</si>
  <si>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</si>
  <si>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</si>
  <si>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</si>
  <si>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</si>
  <si>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</si>
  <si>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</si>
  <si>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</si>
  <si>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</si>
  <si>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</si>
  <si>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</si>
  <si>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</si>
  <si>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</si>
  <si>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</si>
  <si>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</si>
  <si>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</si>
  <si>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</si>
  <si>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</si>
  <si>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</si>
  <si>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</si>
  <si>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</si>
  <si>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</si>
  <si>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</si>
  <si>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</si>
  <si>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</si>
  <si>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</si>
  <si>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</si>
  <si>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</si>
  <si>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</si>
  <si>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</si>
  <si>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</si>
  <si>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</si>
  <si>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</si>
  <si>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</si>
  <si>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</si>
  <si>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</si>
  <si>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</si>
  <si>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</si>
  <si>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</si>
  <si>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</si>
  <si>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</si>
  <si>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</si>
  <si>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</si>
  <si>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</si>
  <si>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</si>
  <si>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</si>
  <si>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</si>
  <si>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</si>
  <si>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</si>
  <si>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</si>
  <si>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</si>
  <si>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</si>
  <si>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</si>
  <si>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</si>
  <si>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</si>
  <si>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</si>
  <si>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</si>
  <si>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</si>
  <si>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</si>
  <si>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</si>
  <si>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</si>
  <si>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</si>
  <si>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</si>
  <si>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</si>
  <si>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</si>
  <si>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</si>
  <si>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</si>
  <si>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</si>
  <si>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</si>
  <si>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</si>
  <si>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</si>
  <si>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</si>
  <si>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</si>
  <si>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</si>
  <si>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</si>
  <si>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</si>
  <si>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</si>
  <si>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</si>
  <si>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</si>
  <si>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</si>
  <si>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</si>
  <si>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</si>
  <si>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</si>
  <si>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</si>
  <si>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</si>
  <si>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</si>
  <si>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</si>
  <si>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</si>
  <si>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</si>
  <si>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</si>
  <si>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</si>
  <si>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</si>
  <si>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</si>
  <si>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</si>
  <si>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</si>
  <si>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</si>
  <si>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</si>
  <si>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</si>
  <si>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</si>
  <si>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</si>
  <si>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</si>
  <si>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</si>
  <si>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</si>
  <si>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</si>
  <si>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</si>
  <si>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</si>
  <si>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</si>
  <si>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</si>
  <si>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</si>
  <si>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</si>
  <si>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</si>
  <si>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</si>
  <si>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</si>
  <si>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</si>
  <si>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</si>
  <si>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</si>
  <si>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</si>
  <si>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</si>
  <si>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</si>
  <si>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</si>
  <si>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</si>
  <si>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</si>
  <si>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</si>
  <si>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</si>
  <si>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</si>
  <si>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</si>
  <si>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</si>
  <si>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</si>
  <si>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</si>
  <si>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</si>
  <si>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</si>
  <si>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</si>
  <si>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</si>
  <si>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</si>
  <si>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</si>
  <si>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</si>
  <si>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</si>
  <si>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</si>
  <si>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</si>
  <si>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</si>
  <si>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</si>
  <si>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</si>
  <si>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</si>
  <si>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</si>
  <si>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</si>
  <si>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</si>
  <si>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</si>
  <si>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</si>
  <si>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</si>
  <si>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</si>
  <si>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</si>
  <si>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</si>
  <si>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</si>
  <si>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</si>
  <si>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</si>
  <si>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</si>
  <si>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</si>
  <si>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</si>
  <si>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</si>
  <si>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</si>
  <si>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</si>
  <si>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</si>
  <si>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</si>
  <si>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</si>
  <si>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</si>
  <si>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</si>
  <si>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</si>
  <si>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</si>
  <si>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</si>
  <si>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</si>
  <si>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</si>
  <si>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</si>
  <si>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</si>
  <si>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</si>
  <si>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</si>
  <si>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</si>
  <si>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</si>
  <si>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</si>
  <si>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</si>
  <si>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</si>
  <si>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</si>
  <si>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</si>
  <si>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</si>
  <si>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</si>
  <si>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</si>
  <si>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</si>
  <si>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</si>
  <si>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</si>
  <si>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</si>
  <si>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</si>
  <si>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</si>
  <si>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</si>
  <si>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</si>
  <si>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</si>
  <si>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</si>
  <si>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</si>
  <si>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</si>
  <si>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</si>
  <si>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</si>
  <si>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</si>
  <si>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</si>
  <si>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</si>
  <si>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</si>
  <si>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</si>
  <si>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</si>
  <si>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</si>
  <si>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</si>
  <si>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</si>
  <si>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</si>
  <si>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</si>
  <si>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</si>
  <si>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</si>
  <si>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</si>
  <si>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</si>
  <si>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</si>
  <si>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</si>
  <si>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</si>
  <si>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</si>
  <si>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</si>
  <si>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</si>
  <si>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</si>
  <si>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</si>
  <si>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</si>
  <si>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</si>
  <si>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</si>
  <si>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</si>
  <si>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</si>
  <si>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</si>
  <si>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</si>
  <si>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</si>
  <si>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</si>
  <si>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</si>
  <si>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</si>
  <si>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</si>
  <si>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</si>
  <si>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</si>
  <si>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</si>
  <si>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</si>
  <si>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</si>
  <si>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</si>
  <si>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</si>
  <si>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</si>
  <si>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</si>
  <si>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</si>
  <si>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</si>
  <si>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</si>
  <si>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</si>
  <si>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</si>
  <si>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</si>
  <si>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</si>
  <si>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</si>
  <si>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</si>
  <si>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</si>
  <si>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</si>
  <si>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</si>
  <si>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</si>
  <si>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</si>
  <si>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</si>
  <si>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</si>
  <si>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</si>
  <si>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</si>
  <si>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</si>
  <si>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</si>
  <si>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</si>
  <si>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</si>
  <si>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</si>
  <si>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</si>
  <si>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</si>
  <si>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</si>
  <si>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</si>
  <si>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</si>
  <si>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</si>
  <si>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</si>
  <si>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</si>
  <si>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</si>
  <si>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</si>
  <si>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</si>
  <si>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</si>
  <si>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</si>
  <si>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</si>
  <si>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</si>
  <si>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</si>
  <si>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</si>
  <si>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</si>
  <si>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</si>
  <si>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</si>
  <si>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</si>
  <si>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</si>
  <si>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</si>
  <si>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</si>
  <si>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</si>
  <si>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</si>
  <si>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</si>
  <si>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</si>
  <si>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</si>
  <si>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</si>
  <si>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</si>
  <si>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</si>
  <si>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</si>
  <si>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</si>
  <si>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</si>
  <si>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</si>
  <si>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</si>
  <si>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</si>
  <si>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</si>
  <si>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</si>
  <si>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</si>
  <si>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</si>
  <si>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</si>
  <si>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</si>
  <si>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</si>
  <si>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</si>
  <si>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</si>
  <si>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</si>
  <si>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</si>
  <si>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</si>
  <si>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</si>
  <si>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</si>
  <si>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</si>
  <si>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</si>
  <si>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</si>
  <si>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</si>
  <si>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</si>
  <si>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</si>
  <si>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</si>
  <si>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</si>
  <si>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</si>
  <si>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</si>
  <si>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</si>
  <si>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</si>
  <si>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</si>
  <si>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</si>
  <si>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</si>
  <si>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</si>
  <si>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</si>
  <si>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</si>
  <si>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</si>
  <si>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</si>
  <si>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</si>
  <si>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</si>
  <si>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</si>
  <si>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</si>
  <si>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</si>
  <si>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</si>
  <si>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</si>
  <si>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</si>
  <si>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</si>
  <si>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</si>
  <si>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</si>
  <si>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</si>
  <si>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</si>
  <si>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</si>
  <si>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</si>
  <si>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</si>
  <si>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</si>
  <si>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</si>
  <si>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</si>
  <si>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</si>
  <si>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</si>
  <si>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</si>
  <si>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</si>
  <si>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</si>
  <si>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</si>
  <si>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</si>
  <si>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</si>
  <si>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</si>
  <si>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</si>
  <si>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</si>
  <si>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</si>
  <si>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</si>
  <si>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</si>
  <si>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</si>
  <si>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</si>
  <si>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</si>
  <si>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</si>
  <si>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</si>
  <si>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</si>
  <si>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</si>
  <si>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</si>
  <si>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</si>
  <si>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</si>
  <si>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</si>
  <si>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</si>
  <si>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</si>
  <si>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</si>
  <si>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</si>
  <si>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</si>
  <si>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</si>
  <si>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</si>
  <si>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</si>
  <si>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</si>
  <si>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</si>
  <si>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</si>
  <si>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</si>
  <si>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</si>
  <si>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</si>
  <si>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</si>
  <si>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</si>
  <si>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</si>
  <si>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</si>
  <si>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</si>
  <si>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</si>
  <si>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</si>
  <si>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</si>
  <si>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</si>
  <si>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</si>
  <si>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</si>
  <si>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</si>
  <si>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</si>
  <si>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</si>
  <si>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</si>
  <si>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</si>
  <si>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</si>
  <si>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</si>
  <si>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</si>
  <si>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</si>
  <si>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</si>
  <si>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</si>
  <si>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</si>
  <si>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</si>
  <si>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</si>
  <si>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</si>
  <si>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</si>
  <si>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</si>
  <si>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</si>
  <si>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</si>
  <si>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</si>
  <si>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</si>
  <si>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</si>
  <si>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</si>
  <si>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</si>
  <si>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</si>
  <si>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</si>
  <si>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</si>
  <si>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</si>
  <si>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</si>
  <si>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</si>
  <si>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</si>
  <si>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</si>
  <si>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</si>
  <si>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</si>
  <si>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</si>
  <si>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</si>
  <si>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</si>
  <si>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</si>
  <si>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</si>
  <si>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</si>
  <si>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</si>
  <si>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</si>
  <si>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</si>
  <si>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</si>
  <si>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</si>
  <si>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</si>
  <si>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</si>
  <si>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</si>
  <si>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</si>
  <si>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</si>
  <si>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</si>
  <si>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</si>
  <si>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</si>
  <si>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</si>
  <si>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</si>
  <si>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</si>
  <si>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</si>
  <si>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</si>
  <si>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</si>
  <si>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</si>
  <si>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</si>
  <si>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</si>
  <si>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</si>
  <si>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</si>
  <si>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</si>
  <si>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</si>
  <si>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</si>
  <si>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</si>
  <si>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</si>
  <si>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</si>
  <si>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</si>
  <si>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</si>
  <si>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</si>
  <si>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</si>
  <si>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</si>
  <si>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</si>
  <si>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</si>
  <si>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</si>
  <si>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</si>
  <si>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</si>
  <si>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</si>
  <si>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</si>
  <si>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</si>
  <si>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</si>
  <si>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</si>
  <si>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</si>
  <si>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</si>
  <si>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</si>
  <si>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</si>
  <si>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</si>
  <si>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</si>
  <si>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</si>
  <si>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</si>
  <si>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</si>
  <si>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</si>
  <si>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</si>
  <si>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</si>
  <si>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</si>
  <si>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</si>
  <si>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</si>
  <si>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</si>
  <si>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</si>
  <si>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</si>
  <si>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</si>
  <si>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</si>
  <si>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</si>
  <si>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</si>
  <si>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</si>
  <si>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</si>
  <si>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</si>
  <si>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</si>
  <si>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</si>
  <si>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</si>
  <si>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</si>
  <si>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</si>
  <si>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</si>
  <si>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</si>
  <si>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</si>
  <si>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</si>
  <si>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</si>
  <si>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</si>
  <si>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</si>
  <si>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</si>
  <si>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</si>
  <si>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</si>
  <si>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</si>
  <si>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</si>
  <si>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</si>
  <si>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</si>
  <si>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</si>
  <si>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</si>
  <si>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</si>
  <si>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</si>
  <si>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</si>
  <si>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</si>
  <si>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</si>
  <si>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</si>
  <si>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</si>
  <si>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</si>
  <si>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</si>
  <si>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</si>
  <si>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</si>
  <si>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</si>
  <si>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</si>
  <si>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</si>
  <si>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</si>
  <si>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</si>
  <si>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</si>
  <si>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</si>
  <si>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</si>
  <si>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</si>
  <si>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</si>
  <si>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</si>
  <si>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</si>
  <si>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</si>
  <si>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</si>
  <si>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</si>
  <si>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</si>
  <si>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</si>
  <si>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</si>
  <si>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</si>
  <si>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</si>
  <si>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</si>
  <si>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</si>
  <si>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</si>
  <si>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</si>
  <si>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</si>
  <si>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</si>
  <si>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</si>
  <si>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</si>
  <si>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</si>
  <si>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</si>
  <si>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</si>
  <si>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</si>
  <si>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</si>
  <si>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</si>
  <si>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</si>
  <si>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</si>
  <si>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</si>
  <si>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</si>
  <si>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</si>
  <si>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</si>
  <si>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</si>
  <si>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</si>
  <si>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</si>
  <si>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</si>
  <si>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</si>
  <si>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</si>
  <si>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</si>
  <si>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</si>
  <si>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</si>
  <si>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</si>
  <si>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</si>
  <si>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</si>
  <si>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</si>
  <si>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</si>
  <si>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</si>
  <si>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</si>
  <si>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</si>
  <si>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</si>
  <si>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</si>
  <si>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</si>
  <si>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</si>
  <si>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</si>
  <si>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</si>
  <si>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</si>
  <si>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</si>
  <si>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</si>
  <si>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</si>
  <si>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</si>
  <si>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</si>
  <si>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</si>
  <si>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</si>
  <si>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</si>
  <si>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</si>
  <si>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</si>
  <si>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</si>
  <si>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</si>
  <si>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</si>
  <si>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</si>
  <si>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</si>
  <si>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</si>
  <si>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</si>
  <si>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</si>
  <si>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</si>
  <si>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</si>
  <si>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</si>
  <si>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</si>
  <si>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</si>
  <si>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</si>
  <si>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</si>
  <si>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</si>
  <si>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</si>
  <si>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</si>
  <si>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</si>
  <si>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</si>
  <si>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</si>
  <si>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</si>
  <si>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</si>
  <si>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</si>
  <si>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</si>
  <si>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</si>
  <si>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</si>
  <si>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</si>
  <si>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</si>
  <si>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</si>
  <si>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</si>
  <si>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</si>
  <si>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</si>
  <si>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</si>
  <si>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</si>
  <si>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</si>
  <si>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</si>
  <si>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</si>
  <si>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</si>
  <si>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</si>
  <si>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</si>
  <si>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</si>
  <si>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</si>
  <si>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</si>
  <si>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</si>
  <si>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</si>
  <si>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</si>
  <si>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</si>
  <si>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</si>
  <si>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</si>
  <si>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</si>
  <si>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</si>
  <si>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</si>
  <si>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</si>
  <si>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</si>
  <si>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</si>
  <si>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</si>
  <si>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</si>
  <si>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</si>
  <si>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</si>
  <si>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</si>
  <si>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</si>
  <si>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</si>
  <si>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</si>
  <si>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</si>
  <si>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</si>
  <si>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</si>
  <si>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</si>
  <si>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</si>
  <si>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</si>
  <si>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</si>
  <si>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</si>
  <si>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</si>
  <si>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</si>
  <si>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</si>
  <si>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</si>
  <si>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</si>
  <si>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</si>
  <si>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</si>
  <si>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</si>
  <si>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</si>
  <si>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</si>
  <si>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</si>
  <si>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</si>
  <si>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</si>
  <si>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</si>
  <si>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</si>
  <si>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</si>
  <si>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</si>
  <si>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</si>
  <si>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</si>
  <si>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</si>
  <si>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</si>
  <si>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</si>
  <si>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</si>
  <si>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</si>
  <si>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</si>
  <si>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</si>
  <si>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</si>
  <si>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</si>
  <si>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</si>
  <si>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</si>
  <si>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</si>
  <si>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</si>
  <si>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</si>
  <si>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</si>
  <si>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</si>
  <si>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</si>
  <si>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</si>
  <si>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</si>
  <si>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</si>
  <si>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</si>
  <si>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</si>
  <si>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</si>
  <si>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</si>
  <si>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</si>
  <si>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</si>
  <si>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</si>
  <si>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</si>
  <si>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</si>
  <si>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</si>
  <si>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</si>
  <si>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</si>
  <si>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</si>
  <si>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</si>
  <si>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</si>
  <si>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</si>
  <si>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</si>
  <si>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</si>
  <si>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</si>
  <si>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</si>
  <si>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</si>
  <si>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</si>
  <si>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</si>
  <si>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</si>
  <si>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</si>
  <si>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</si>
  <si>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</si>
  <si>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</si>
  <si>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</si>
  <si>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</si>
  <si>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</si>
  <si>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</si>
  <si>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</si>
  <si>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</si>
  <si>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</si>
  <si>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</si>
  <si>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</si>
  <si>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</si>
  <si>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</si>
  <si>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</si>
  <si>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</si>
  <si>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</si>
  <si>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</si>
  <si>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</si>
  <si>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</si>
  <si>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</si>
  <si>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</si>
  <si>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</si>
  <si>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</si>
  <si>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</si>
  <si>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</si>
  <si>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</si>
  <si>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</si>
  <si>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</si>
  <si>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</si>
  <si>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</si>
  <si>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</si>
  <si>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</si>
  <si>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</si>
  <si>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</si>
  <si>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</si>
  <si>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</si>
  <si>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</si>
  <si>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</si>
  <si>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</si>
  <si>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</si>
  <si>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</si>
  <si>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</si>
  <si>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</si>
  <si>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</si>
  <si>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</si>
  <si>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</si>
  <si>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</si>
  <si>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</si>
  <si>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</si>
  <si>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</si>
  <si>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</si>
  <si>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</si>
  <si>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</si>
  <si>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</si>
  <si>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</si>
  <si>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</si>
  <si>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</si>
  <si>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</si>
  <si>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</si>
  <si>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</si>
  <si>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</si>
  <si>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</si>
  <si>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</si>
  <si>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</si>
  <si>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</si>
  <si>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</si>
  <si>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</si>
  <si>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</si>
  <si>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</si>
  <si>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</si>
  <si>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</si>
  <si>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</si>
  <si>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</si>
  <si>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</si>
  <si>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</si>
  <si>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</si>
  <si>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</si>
  <si>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</si>
  <si>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</si>
  <si>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</si>
  <si>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</si>
  <si>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</si>
  <si>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</si>
  <si>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</si>
  <si>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</si>
  <si>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</si>
  <si>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</si>
  <si>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</si>
  <si>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</si>
  <si>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</si>
  <si>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</si>
  <si>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</si>
  <si>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</si>
  <si>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</si>
  <si>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</si>
  <si>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</si>
  <si>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</si>
  <si>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</si>
  <si>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</si>
  <si>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</si>
  <si>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</si>
  <si>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</si>
  <si>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</si>
  <si>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</si>
  <si>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</si>
  <si>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</si>
  <si>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</si>
  <si>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</si>
  <si>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</si>
  <si>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</si>
  <si>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</si>
  <si>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</si>
  <si>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</si>
  <si>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</si>
  <si>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</si>
  <si>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</si>
  <si>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</si>
  <si>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</si>
  <si>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</si>
  <si>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</si>
  <si>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</si>
  <si>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</si>
  <si>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</si>
  <si>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</si>
  <si>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</si>
  <si>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</si>
  <si>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</si>
  <si>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</si>
  <si>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</si>
  <si>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</si>
  <si>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</si>
  <si>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</si>
  <si>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</si>
  <si>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</si>
  <si>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</si>
  <si>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</si>
  <si>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</si>
  <si>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</si>
  <si>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</si>
  <si>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</si>
  <si>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</si>
  <si>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</si>
  <si>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</si>
  <si>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</si>
  <si>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</si>
  <si>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</si>
  <si>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</si>
  <si>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</si>
  <si>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</si>
  <si>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</si>
  <si>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</si>
  <si>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</si>
  <si>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</si>
  <si>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</si>
  <si>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</si>
  <si>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</si>
  <si>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</si>
  <si>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</si>
  <si>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</si>
  <si>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</si>
  <si>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</si>
  <si>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</si>
  <si>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</si>
  <si>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</si>
  <si>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</si>
  <si>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</si>
  <si>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</si>
  <si>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</si>
  <si>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</si>
  <si>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</si>
  <si>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</si>
  <si>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</si>
  <si>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</si>
  <si>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</si>
  <si>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</si>
  <si>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</si>
  <si>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</si>
  <si>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</si>
  <si>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</si>
  <si>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</si>
  <si>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</si>
  <si>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</si>
  <si>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</si>
  <si>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</si>
  <si>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</si>
  <si>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</si>
  <si>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</si>
  <si>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</si>
  <si>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</si>
  <si>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</si>
  <si>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</si>
  <si>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</si>
  <si>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</si>
  <si>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</si>
  <si>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</si>
  <si>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</si>
  <si>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</si>
  <si>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</si>
  <si>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</si>
  <si>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</si>
  <si>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</si>
  <si>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</si>
  <si>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</si>
  <si>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</si>
  <si>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</si>
  <si>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</si>
  <si>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</si>
  <si>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</si>
  <si>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</si>
  <si>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</si>
  <si>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</si>
  <si>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</si>
  <si>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</si>
  <si>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</si>
  <si>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</si>
  <si>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</si>
  <si>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</si>
  <si>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</si>
  <si>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</si>
  <si>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</si>
  <si>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</si>
  <si>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</si>
  <si>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</si>
  <si>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</si>
  <si>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</si>
  <si>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</si>
  <si>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</si>
  <si>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</si>
  <si>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</si>
  <si>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</si>
  <si>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</si>
  <si>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</si>
  <si>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</si>
  <si>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</si>
  <si>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</si>
  <si>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</si>
  <si>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</si>
  <si>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</si>
  <si>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</si>
  <si>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</si>
  <si>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</si>
  <si>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</si>
  <si>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</si>
  <si>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</si>
  <si>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</si>
  <si>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</si>
  <si>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</si>
  <si>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</si>
  <si>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</si>
  <si>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</si>
  <si>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</si>
  <si>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</si>
  <si>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</si>
  <si>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</si>
  <si>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</si>
  <si>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</si>
  <si>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</si>
  <si>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</si>
  <si>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</si>
  <si>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</si>
  <si>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</si>
  <si>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</si>
  <si>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</si>
  <si>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</si>
  <si>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</si>
  <si>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</si>
  <si>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</si>
  <si>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</si>
  <si>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</si>
  <si>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</si>
  <si>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</si>
  <si>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</si>
  <si>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</si>
  <si>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</si>
  <si>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</si>
  <si>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</si>
  <si>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</si>
  <si>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</si>
  <si>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</si>
  <si>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</si>
  <si>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</si>
  <si>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</si>
  <si>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</si>
  <si>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</si>
  <si>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</si>
  <si>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</si>
  <si>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</si>
  <si>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</si>
  <si>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</si>
  <si>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</si>
  <si>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</si>
  <si>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</si>
  <si>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</si>
  <si>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</si>
  <si>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</si>
  <si>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</si>
  <si>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</si>
  <si>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</si>
  <si>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</si>
  <si>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</si>
  <si>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</si>
  <si>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</si>
  <si>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</si>
  <si>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</si>
  <si>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</si>
  <si>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</si>
  <si>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</si>
  <si>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</si>
  <si>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</si>
  <si>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</si>
  <si>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</si>
  <si>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</si>
  <si>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</si>
  <si>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</si>
  <si>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</si>
  <si>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</si>
  <si>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</si>
  <si>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</si>
  <si>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</si>
  <si>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</si>
  <si>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</si>
  <si>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</si>
  <si>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</si>
  <si>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</si>
  <si>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</si>
  <si>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</si>
  <si>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</si>
  <si>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</si>
  <si>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</si>
  <si>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</si>
  <si>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</si>
  <si>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</si>
  <si>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</si>
  <si>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</si>
  <si>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</si>
  <si>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</si>
  <si>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</si>
  <si>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</si>
  <si>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</si>
  <si>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</si>
  <si>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</si>
  <si>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</si>
  <si>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</si>
  <si>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</si>
  <si>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</si>
  <si>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</si>
  <si>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</si>
  <si>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</si>
  <si>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</si>
  <si>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</si>
  <si>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</si>
  <si>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</si>
  <si>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</si>
  <si>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</si>
  <si>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</si>
  <si>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</si>
  <si>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</si>
  <si>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</si>
  <si>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</si>
  <si>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</si>
  <si>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</si>
  <si>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</si>
  <si>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</si>
  <si>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</si>
  <si>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</si>
  <si>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</si>
  <si>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</si>
  <si>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</si>
  <si>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</si>
  <si>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</si>
  <si>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</si>
  <si>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</si>
  <si>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</si>
  <si>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</si>
  <si>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</si>
  <si>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</si>
  <si>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</si>
  <si>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</si>
  <si>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</si>
  <si>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</si>
  <si>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</si>
  <si>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</si>
  <si>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</si>
  <si>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</si>
  <si>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</si>
  <si>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</si>
  <si>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</si>
  <si>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</si>
  <si>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</si>
  <si>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</si>
  <si>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</si>
  <si>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</si>
  <si>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</si>
  <si>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</si>
  <si>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</si>
  <si>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</si>
  <si>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</si>
  <si>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</si>
  <si>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</si>
  <si>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</si>
  <si>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</si>
  <si>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</si>
  <si>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</si>
  <si>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</si>
  <si>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</si>
  <si>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</si>
  <si>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</si>
  <si>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</si>
  <si>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</si>
  <si>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</si>
  <si>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</si>
  <si>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</si>
  <si>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</si>
  <si>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</si>
  <si>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</si>
  <si>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</si>
  <si>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</si>
  <si>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</si>
  <si>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</si>
  <si>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</si>
  <si>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</si>
  <si>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</si>
  <si>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</si>
  <si>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</si>
  <si>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</si>
  <si>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</si>
  <si>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</si>
  <si>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</si>
  <si>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</si>
  <si>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</si>
  <si>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</si>
  <si>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</si>
  <si>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</si>
  <si>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</si>
  <si>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</si>
  <si>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</si>
  <si>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</si>
  <si>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</si>
  <si>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</si>
  <si>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</si>
  <si>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</si>
  <si>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</si>
  <si>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</si>
  <si>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</si>
  <si>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</si>
  <si>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</si>
  <si>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</si>
  <si>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</si>
  <si>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</si>
  <si>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</si>
  <si>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</si>
  <si>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</si>
  <si>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</si>
  <si>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</si>
  <si>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</si>
  <si>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</si>
  <si>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</si>
  <si>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</si>
  <si>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</si>
  <si>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</si>
  <si>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</si>
  <si>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</si>
  <si>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</si>
  <si>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</si>
  <si>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</si>
  <si>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</si>
  <si>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</si>
  <si>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</si>
  <si>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</si>
  <si>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</si>
  <si>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</si>
  <si>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</si>
  <si>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</si>
  <si>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</si>
  <si>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</si>
  <si>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</si>
  <si>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</si>
  <si>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</si>
  <si>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</si>
  <si>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</si>
  <si>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</si>
  <si>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</si>
  <si>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</si>
  <si>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</si>
  <si>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</si>
  <si>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</si>
  <si>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</si>
  <si>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</si>
  <si>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</si>
  <si>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</si>
  <si>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</si>
  <si>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</si>
  <si>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</si>
  <si>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</si>
  <si>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</si>
  <si>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</si>
  <si>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</si>
  <si>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</si>
  <si>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</si>
  <si>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</si>
  <si>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</si>
  <si>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</si>
  <si>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</si>
  <si>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</si>
  <si>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</si>
  <si>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</si>
  <si>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</si>
  <si>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</si>
  <si>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</si>
  <si>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</si>
  <si>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</si>
  <si>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</si>
  <si>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</si>
  <si>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</si>
  <si>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</si>
  <si>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</si>
  <si>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</si>
  <si>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</si>
  <si>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</si>
  <si>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</si>
  <si>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</si>
  <si>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</si>
  <si>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</si>
  <si>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</si>
  <si>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</si>
  <si>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</si>
  <si>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</si>
  <si>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</si>
  <si>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</si>
  <si>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</si>
  <si>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</si>
  <si>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</si>
  <si>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</si>
  <si>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</si>
  <si>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</si>
  <si>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</si>
  <si>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</si>
  <si>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</si>
  <si>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</si>
  <si>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</si>
  <si>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</si>
  <si>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</si>
  <si>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</si>
  <si>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</si>
  <si>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</si>
  <si>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</si>
  <si>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</si>
  <si>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</si>
  <si>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</si>
  <si>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</si>
  <si>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</si>
  <si>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</si>
  <si>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</si>
  <si>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</si>
  <si>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</si>
  <si>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</si>
  <si>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</si>
  <si>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</si>
  <si>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</si>
  <si>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</si>
  <si>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</si>
  <si>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</si>
  <si>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</si>
  <si>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</si>
  <si>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</si>
  <si>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</si>
  <si>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</si>
  <si>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</si>
  <si>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</si>
  <si>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</si>
  <si>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</si>
  <si>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</si>
  <si>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</si>
  <si>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</si>
  <si>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</si>
  <si>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</si>
  <si>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</si>
  <si>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</si>
  <si>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</si>
  <si>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</si>
  <si>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</si>
  <si>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</si>
  <si>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</si>
  <si>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</si>
  <si>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</si>
  <si>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</si>
  <si>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</si>
  <si>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</si>
  <si>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</si>
  <si>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</si>
  <si>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</si>
  <si>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</si>
  <si>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</si>
  <si>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</si>
  <si>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</si>
  <si>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</si>
  <si>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</si>
  <si>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</si>
  <si>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</si>
  <si>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</si>
  <si>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</si>
  <si>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</si>
  <si>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</si>
  <si>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</si>
  <si>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</si>
  <si>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</si>
  <si>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</si>
  <si>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</si>
  <si>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</si>
  <si>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</si>
  <si>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</si>
  <si>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</si>
  <si>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</si>
  <si>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</si>
  <si>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</si>
  <si>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</si>
  <si>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</si>
  <si>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</si>
  <si>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</si>
  <si>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</si>
  <si>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</si>
  <si>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</si>
  <si>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</si>
  <si>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</si>
  <si>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</si>
  <si>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</si>
  <si>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</si>
  <si>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</si>
  <si>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</si>
  <si>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</si>
  <si>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</si>
  <si>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</si>
  <si>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</si>
  <si>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</si>
  <si>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</si>
  <si>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</si>
  <si>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</si>
  <si>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</si>
  <si>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</si>
  <si>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</si>
  <si>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</si>
  <si>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</si>
  <si>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</si>
  <si>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</si>
  <si>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</si>
  <si>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</si>
  <si>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</si>
  <si>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</si>
  <si>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</si>
  <si>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</si>
  <si>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</si>
  <si>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</si>
  <si>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</si>
  <si>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</si>
  <si>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</si>
  <si>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</si>
  <si>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</si>
  <si>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</si>
  <si>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</si>
  <si>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</si>
  <si>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</si>
  <si>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</si>
  <si>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</si>
  <si>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</si>
  <si>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</si>
  <si>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</si>
  <si>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</si>
  <si>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</si>
  <si>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</si>
  <si>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</si>
  <si>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</si>
  <si>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</si>
  <si>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</si>
  <si>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</si>
  <si>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</si>
  <si>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</si>
  <si>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</si>
  <si>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</si>
  <si>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</si>
  <si>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</si>
  <si>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</si>
  <si>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</si>
  <si>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</si>
  <si>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</si>
  <si>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</si>
  <si>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</si>
  <si>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</si>
  <si>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</si>
  <si>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</si>
  <si>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</si>
  <si>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</si>
  <si>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</si>
  <si>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</si>
  <si>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</si>
  <si>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</si>
  <si>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</si>
  <si>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</si>
  <si>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</si>
  <si>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</si>
  <si>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</si>
  <si>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</si>
  <si>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</si>
  <si>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</si>
  <si>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</si>
  <si>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</si>
  <si>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</si>
  <si>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</si>
  <si>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</si>
  <si>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</si>
  <si>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</si>
  <si>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</si>
  <si>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</si>
  <si>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</si>
  <si>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</si>
  <si>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</si>
  <si>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</si>
  <si>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</si>
  <si>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</si>
  <si>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</si>
  <si>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</si>
  <si>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</si>
  <si>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</si>
  <si>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</si>
  <si>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</si>
  <si>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</si>
  <si>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</si>
  <si>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</si>
  <si>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</si>
  <si>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</si>
  <si>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</si>
  <si>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</si>
  <si>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</si>
  <si>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</si>
  <si>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</si>
  <si>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</si>
  <si>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</si>
  <si>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</si>
  <si>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</si>
  <si>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</si>
  <si>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</si>
  <si>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</si>
  <si>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</si>
  <si>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</si>
  <si>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</si>
  <si>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</si>
  <si>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</si>
  <si>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</si>
  <si>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</si>
  <si>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</si>
  <si>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</si>
  <si>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</si>
  <si>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</si>
  <si>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</si>
  <si>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</si>
  <si>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</si>
  <si>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</si>
  <si>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</si>
  <si>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</si>
  <si>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</si>
  <si>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</si>
  <si>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</si>
  <si>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</si>
  <si>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</si>
  <si>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</si>
  <si>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</si>
  <si>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</si>
  <si>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</si>
  <si>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</si>
  <si>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</si>
  <si>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</si>
  <si>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</si>
  <si>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</si>
  <si>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</si>
  <si>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</si>
  <si>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</si>
  <si>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</si>
  <si>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</si>
  <si>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</si>
  <si>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</si>
  <si>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</si>
  <si>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</si>
  <si>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</si>
  <si>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</si>
  <si>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</si>
  <si>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</si>
  <si>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</si>
  <si>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</si>
  <si>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</si>
  <si>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</si>
  <si>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</si>
  <si>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</si>
  <si>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</si>
  <si>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</si>
  <si>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</si>
  <si>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</si>
  <si>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</si>
  <si>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</si>
  <si>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</si>
  <si>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</si>
  <si>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</si>
  <si>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</si>
  <si>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</si>
  <si>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</si>
  <si>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</si>
  <si>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</si>
  <si>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</si>
  <si>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</si>
  <si>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</si>
  <si>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</si>
  <si>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</si>
  <si>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</si>
  <si>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</si>
  <si>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</si>
  <si>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</si>
  <si>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</si>
  <si>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</si>
  <si>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</si>
  <si>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</si>
  <si>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</si>
  <si>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</si>
  <si>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</si>
  <si>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</si>
  <si>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</si>
  <si>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</si>
  <si>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</si>
  <si>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</si>
  <si>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</si>
  <si>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</si>
  <si>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</si>
  <si>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</si>
  <si>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</si>
  <si>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</si>
  <si>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</si>
  <si>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</si>
  <si>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</si>
  <si>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</si>
  <si>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</si>
  <si>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</si>
  <si>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</si>
  <si>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</si>
  <si>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</si>
  <si>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</si>
  <si>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</si>
  <si>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</si>
  <si>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</si>
  <si>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</si>
  <si>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</si>
  <si>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</si>
  <si>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</si>
  <si>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</si>
  <si>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</si>
  <si>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</si>
  <si>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</si>
  <si>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</si>
  <si>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</si>
  <si>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</si>
  <si>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</si>
  <si>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</si>
  <si>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</si>
  <si>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</si>
  <si>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</si>
  <si>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</si>
  <si>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</si>
  <si>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</si>
  <si>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</si>
  <si>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</si>
  <si>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</si>
  <si>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</si>
  <si>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</si>
  <si>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</si>
  <si>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</si>
  <si>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</si>
  <si>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</si>
  <si>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</si>
  <si>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</si>
  <si>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</si>
  <si>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</si>
  <si>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</si>
  <si>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</si>
  <si>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</si>
  <si>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</si>
  <si>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</si>
  <si>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</si>
  <si>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</si>
  <si>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</si>
  <si>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</si>
  <si>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</si>
  <si>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</si>
  <si>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</si>
  <si>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</si>
  <si>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</si>
  <si>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</si>
  <si>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</si>
  <si>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</si>
  <si>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</si>
  <si>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</si>
  <si>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</si>
  <si>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</si>
  <si>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</si>
  <si>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</si>
  <si>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</si>
  <si>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</si>
  <si>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</si>
  <si>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</si>
  <si>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</si>
  <si>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</si>
  <si>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</si>
  <si>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</si>
  <si>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</si>
  <si>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</si>
  <si>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</si>
  <si>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</si>
  <si>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</si>
  <si>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</si>
  <si>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</si>
  <si>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</si>
  <si>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</si>
  <si>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</si>
  <si>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</si>
  <si>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</si>
  <si>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</si>
  <si>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</si>
  <si>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</si>
  <si>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</si>
  <si>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</si>
  <si>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</si>
  <si>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</si>
  <si>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</si>
  <si>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</si>
  <si>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</si>
  <si>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</si>
  <si>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</si>
  <si>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</si>
  <si>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</si>
  <si>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</si>
  <si>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</si>
  <si>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</si>
  <si>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</si>
  <si>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</si>
  <si>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</si>
  <si>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</si>
  <si>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</si>
  <si>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</si>
  <si>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</si>
  <si>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</si>
  <si>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</si>
  <si>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</si>
  <si>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</si>
  <si>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</si>
  <si>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</si>
  <si>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</si>
  <si>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</si>
  <si>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</si>
  <si>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</si>
  <si>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</si>
  <si>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</si>
  <si>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</si>
  <si>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</si>
  <si>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</si>
  <si>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</si>
  <si>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</si>
  <si>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</si>
  <si>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</si>
  <si>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</si>
  <si>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</si>
  <si>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</si>
  <si>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</si>
  <si>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</si>
  <si>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</si>
  <si>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</si>
  <si>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</si>
  <si>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</si>
  <si>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</si>
  <si>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</si>
  <si>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</si>
  <si>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</si>
  <si>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</si>
  <si>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</si>
  <si>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</si>
  <si>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</si>
  <si>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</si>
  <si>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</si>
  <si>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</si>
  <si>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</si>
  <si>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</si>
  <si>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</si>
  <si>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</si>
  <si>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</si>
  <si>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</si>
  <si>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</si>
  <si>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</si>
  <si>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</si>
  <si>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</si>
  <si>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</si>
  <si>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</si>
  <si>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</si>
  <si>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</si>
  <si>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</si>
  <si>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</si>
  <si>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</si>
  <si>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</si>
  <si>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</si>
  <si>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</si>
  <si>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</si>
  <si>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</si>
  <si>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</si>
  <si>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</si>
  <si>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</si>
  <si>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</si>
  <si>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</si>
  <si>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</si>
  <si>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</si>
  <si>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</si>
  <si>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</si>
  <si>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</si>
  <si>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</si>
  <si>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</si>
  <si>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</si>
  <si>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</si>
  <si>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</si>
  <si>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</si>
  <si>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</si>
  <si>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</si>
  <si>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</si>
  <si>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</si>
  <si>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</si>
  <si>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</si>
  <si>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</si>
  <si>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</si>
  <si>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</si>
  <si>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</si>
  <si>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</si>
  <si>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</si>
  <si>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</si>
  <si>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</si>
  <si>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</si>
  <si>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</si>
  <si>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</si>
  <si>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</si>
  <si>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</si>
  <si>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</si>
  <si>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</si>
  <si>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</si>
  <si>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</si>
  <si>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</si>
  <si>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</si>
  <si>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</si>
  <si>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</si>
  <si>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</si>
  <si>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</si>
  <si>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</si>
  <si>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</si>
  <si>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</si>
  <si>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</si>
  <si>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</si>
  <si>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</si>
  <si>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</si>
  <si>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</si>
  <si>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</si>
  <si>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</si>
  <si>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</si>
  <si>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</si>
  <si>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</si>
  <si>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</si>
  <si>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</si>
  <si>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</si>
  <si>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</si>
  <si>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</si>
  <si>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</si>
  <si>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</si>
  <si>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</si>
  <si>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</si>
  <si>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</si>
  <si>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</si>
  <si>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</si>
  <si>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</si>
  <si>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</si>
  <si>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</si>
  <si>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</si>
  <si>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</si>
  <si>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</si>
  <si>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</si>
  <si>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</si>
  <si>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</si>
  <si>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</si>
  <si>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</si>
  <si>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</si>
  <si>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</si>
  <si>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</si>
  <si>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</si>
  <si>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</si>
  <si>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</si>
  <si>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</si>
  <si>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</si>
  <si>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</si>
  <si>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</si>
  <si>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</si>
  <si>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</si>
  <si>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</si>
  <si>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</si>
  <si>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</si>
  <si>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</si>
  <si>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</si>
  <si>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</si>
  <si>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</si>
  <si>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</si>
  <si>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</si>
  <si>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</si>
  <si>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</si>
  <si>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</si>
  <si>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</si>
  <si>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</si>
  <si>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</si>
  <si>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</si>
  <si>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</si>
  <si>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</si>
  <si>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</si>
  <si>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</si>
  <si>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</si>
  <si>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</si>
  <si>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</si>
  <si>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</si>
  <si>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</si>
  <si>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</si>
  <si>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</si>
  <si>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</si>
  <si>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</si>
  <si>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</si>
  <si>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</si>
  <si>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</si>
  <si>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</si>
  <si>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</si>
  <si>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</si>
  <si>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</si>
  <si>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</si>
  <si>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</si>
  <si>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</si>
  <si>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</si>
  <si>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</si>
  <si>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</si>
  <si>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</si>
  <si>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</si>
  <si>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</si>
  <si>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</si>
  <si>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</si>
  <si>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</si>
  <si>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</si>
  <si>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</si>
  <si>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</si>
  <si>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</si>
  <si>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</si>
  <si>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</si>
  <si>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</si>
  <si>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</si>
  <si>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</si>
  <si>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</si>
  <si>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</si>
  <si>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</si>
  <si>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</si>
  <si>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</si>
  <si>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</si>
  <si>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</si>
  <si>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</si>
  <si>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</si>
  <si>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</si>
  <si>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</si>
  <si>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</si>
  <si>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</si>
  <si>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</si>
  <si>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</si>
  <si>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</si>
  <si>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</si>
  <si>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</si>
  <si>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</si>
  <si>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</si>
  <si>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</si>
  <si>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</si>
  <si>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</si>
  <si>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</si>
  <si>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</si>
  <si>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</si>
  <si>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</si>
  <si>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</si>
  <si>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</si>
  <si>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</si>
  <si>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</si>
  <si>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</si>
  <si>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</si>
  <si>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</si>
  <si>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</si>
  <si>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</si>
  <si>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</si>
  <si>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</si>
  <si>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</si>
  <si>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</si>
  <si>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</si>
  <si>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</si>
  <si>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</si>
  <si>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</si>
  <si>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</si>
  <si>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</si>
  <si>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</si>
  <si>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</si>
  <si>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</si>
  <si>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</si>
  <si>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</si>
  <si>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</si>
  <si>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</si>
  <si>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</si>
  <si>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</si>
  <si>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</si>
  <si>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</si>
  <si>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</si>
  <si>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</si>
  <si>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</si>
  <si>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</si>
  <si>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</si>
  <si>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</si>
  <si>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</si>
  <si>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</si>
  <si>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</si>
  <si>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</si>
  <si>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</si>
  <si>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</si>
  <si>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</si>
  <si>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</si>
  <si>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</si>
  <si>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</si>
  <si>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</si>
  <si>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</si>
  <si>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</si>
  <si>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</si>
  <si>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</si>
  <si>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</si>
  <si>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</si>
  <si>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</si>
  <si>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</si>
  <si>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</si>
  <si>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</si>
  <si>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</si>
  <si>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</si>
  <si>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</si>
  <si>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</si>
  <si>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</si>
  <si>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</si>
  <si>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</si>
  <si>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</si>
  <si>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</si>
  <si>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</si>
  <si>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</si>
  <si>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</si>
  <si>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</si>
  <si>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</si>
  <si>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</si>
  <si>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</si>
  <si>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</si>
  <si>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</si>
  <si>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</si>
  <si>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</si>
  <si>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</si>
  <si>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</si>
  <si>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</si>
  <si>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</si>
  <si>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</si>
  <si>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</si>
  <si>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</si>
  <si>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</si>
  <si>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</si>
  <si>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</si>
  <si>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</si>
  <si>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</si>
  <si>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</si>
  <si>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</si>
  <si>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</si>
  <si>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</si>
  <si>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</si>
  <si>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</si>
  <si>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</si>
  <si>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</si>
  <si>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</si>
  <si>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</si>
  <si>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</si>
  <si>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</si>
  <si>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</si>
  <si>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</si>
  <si>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</si>
  <si>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</si>
  <si>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</si>
  <si>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</si>
  <si>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</si>
  <si>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</si>
  <si>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</si>
  <si>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</si>
  <si>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</si>
  <si>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</si>
  <si>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</si>
  <si>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</si>
  <si>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</si>
  <si>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</si>
  <si>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</si>
  <si>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</si>
  <si>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</si>
  <si>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</si>
  <si>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</si>
  <si>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</si>
  <si>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</si>
  <si>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</si>
  <si>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</si>
  <si>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</si>
  <si>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</si>
  <si>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</si>
  <si>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</si>
  <si>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</si>
  <si>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</si>
  <si>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</si>
  <si>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</si>
  <si>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</si>
  <si>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</si>
  <si>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</si>
  <si>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</si>
  <si>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</si>
  <si>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</si>
  <si>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</si>
  <si>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</si>
  <si>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</si>
  <si>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</si>
  <si>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</si>
  <si>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</si>
  <si>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</si>
  <si>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</si>
  <si>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</si>
  <si>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</si>
  <si>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</si>
  <si>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</si>
  <si>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</si>
  <si>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</si>
  <si>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</si>
  <si>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</si>
  <si>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</si>
  <si>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</si>
  <si>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</si>
  <si>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</si>
  <si>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</si>
  <si>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</si>
  <si>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</si>
  <si>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</si>
  <si>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</si>
  <si>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</si>
  <si>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</si>
  <si>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</si>
  <si>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</si>
  <si>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</si>
  <si>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</si>
  <si>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</si>
  <si>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</si>
  <si>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</si>
  <si>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</si>
  <si>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</si>
  <si>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</si>
  <si>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</si>
  <si>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</si>
  <si>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</si>
  <si>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</si>
  <si>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</si>
  <si>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</si>
  <si>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</si>
  <si>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</si>
  <si>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</si>
  <si>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</si>
  <si>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</si>
  <si>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</si>
  <si>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</si>
  <si>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</si>
  <si>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</si>
  <si>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</si>
  <si>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</si>
  <si>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</si>
  <si>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</si>
  <si>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</si>
  <si>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</si>
  <si>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</si>
  <si>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</si>
  <si>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</si>
  <si>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</si>
  <si>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</si>
  <si>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</si>
  <si>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</si>
  <si>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</si>
  <si>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</si>
  <si>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</si>
  <si>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</si>
  <si>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</si>
  <si>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</si>
  <si>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</si>
  <si>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</si>
  <si>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</si>
  <si>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</si>
  <si>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</si>
  <si>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</si>
  <si>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</si>
  <si>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</si>
  <si>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</si>
  <si>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</si>
  <si>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</si>
  <si>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</si>
  <si>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</si>
  <si>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</si>
  <si>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</si>
  <si>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</si>
  <si>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</si>
  <si>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</si>
  <si>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</si>
  <si>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</si>
  <si>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</si>
  <si>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</si>
  <si>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</si>
  <si>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</si>
  <si>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</si>
  <si>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</si>
  <si>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</si>
  <si>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</si>
  <si>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</si>
  <si>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</si>
  <si>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</si>
  <si>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</si>
  <si>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</si>
  <si>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</si>
  <si>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</si>
  <si>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</si>
  <si>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</si>
  <si>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</si>
  <si>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</si>
  <si>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</si>
  <si>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</si>
  <si>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</si>
  <si>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</si>
  <si>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</si>
  <si>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</si>
  <si>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</si>
  <si>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</si>
  <si>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</si>
  <si>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</si>
  <si>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</si>
  <si>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</si>
  <si>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</si>
  <si>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</si>
  <si>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</si>
  <si>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</si>
  <si>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</si>
  <si>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</si>
  <si>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</si>
  <si>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</si>
  <si>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</si>
  <si>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</si>
  <si>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</si>
  <si>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</si>
  <si>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</si>
  <si>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</si>
  <si>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</si>
  <si>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</si>
  <si>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</si>
  <si>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</si>
  <si>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</si>
  <si>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</si>
  <si>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</si>
  <si>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</si>
  <si>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</si>
  <si>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</si>
  <si>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</si>
  <si>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</si>
  <si>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</si>
  <si>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</si>
  <si>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</si>
  <si>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</si>
  <si>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</si>
  <si>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</si>
  <si>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</si>
  <si>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</si>
  <si>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</si>
  <si>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</si>
  <si>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</si>
  <si>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</si>
  <si>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</si>
  <si>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</si>
  <si>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</si>
  <si>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</si>
  <si>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</si>
  <si>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</si>
  <si>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</si>
  <si>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</si>
  <si>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</si>
  <si>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</si>
  <si>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</si>
  <si>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</si>
  <si>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</si>
  <si>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</si>
  <si>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</si>
  <si>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</si>
  <si>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</si>
  <si>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</si>
  <si>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</si>
  <si>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</si>
  <si>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</si>
  <si>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</si>
  <si>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</si>
  <si>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</si>
  <si>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</si>
  <si>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</si>
  <si>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</si>
  <si>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</si>
  <si>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</si>
  <si>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</si>
  <si>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</si>
  <si>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</si>
  <si>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</si>
  <si>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</si>
  <si>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</si>
  <si>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</si>
  <si>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</si>
  <si>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</si>
  <si>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</si>
  <si>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</si>
  <si>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</si>
  <si>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</si>
  <si>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</si>
  <si>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</si>
  <si>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</si>
  <si>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</si>
  <si>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</si>
  <si>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</si>
  <si>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</si>
  <si>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</si>
  <si>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</si>
  <si>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</si>
  <si>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</si>
  <si>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</si>
  <si>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</si>
  <si>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</si>
  <si>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</si>
  <si>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</si>
  <si>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</si>
  <si>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</si>
  <si>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</si>
  <si>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</si>
  <si>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</si>
  <si>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</si>
  <si>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</si>
  <si>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</si>
  <si>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</si>
  <si>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</si>
  <si>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</si>
  <si>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</si>
  <si>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</si>
  <si>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</si>
  <si>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</si>
  <si>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</si>
  <si>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</si>
  <si>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</si>
  <si>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</si>
  <si>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</si>
  <si>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</si>
  <si>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</si>
  <si>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</si>
  <si>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</si>
  <si>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</si>
  <si>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</si>
  <si>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</si>
  <si>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</si>
  <si>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</si>
  <si>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</si>
  <si>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</si>
  <si>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</si>
  <si>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</si>
  <si>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</si>
  <si>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</si>
  <si>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</si>
  <si>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</si>
  <si>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</si>
  <si>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</si>
  <si>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</si>
  <si>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</si>
  <si>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</si>
  <si>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</si>
  <si>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</si>
  <si>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</si>
  <si>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</si>
  <si>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</si>
  <si>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</si>
  <si>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</si>
  <si>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</si>
  <si>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</si>
  <si>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</si>
  <si>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</si>
  <si>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</si>
  <si>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</si>
  <si>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</si>
  <si>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</si>
  <si>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</si>
  <si>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</si>
  <si>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</si>
  <si>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</si>
  <si>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</si>
  <si>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</si>
  <si>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</si>
  <si>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</si>
  <si>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</si>
  <si>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</si>
  <si>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</si>
  <si>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</si>
  <si>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</si>
  <si>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</si>
  <si>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</si>
  <si>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</si>
  <si>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</si>
  <si>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</si>
  <si>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</si>
  <si>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</si>
  <si>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</si>
  <si>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</si>
  <si>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</si>
  <si>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</si>
  <si>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</si>
  <si>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</si>
  <si>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</si>
  <si>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</si>
  <si>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</si>
  <si>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</si>
  <si>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</si>
  <si>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</si>
  <si>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</si>
  <si>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</si>
  <si>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</si>
  <si>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</si>
  <si>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</si>
  <si>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</si>
  <si>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</si>
  <si>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</si>
  <si>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</si>
  <si>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</si>
  <si>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</si>
  <si>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</si>
  <si>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</si>
  <si>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</si>
  <si>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</si>
  <si>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</si>
  <si>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</si>
  <si>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</si>
  <si>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</si>
  <si>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</si>
  <si>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</si>
  <si>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</si>
  <si>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</si>
  <si>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</si>
  <si>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</si>
  <si>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</si>
  <si>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</si>
  <si>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</si>
  <si>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</si>
  <si>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</si>
  <si>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</si>
  <si>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</si>
  <si>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</si>
  <si>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</si>
  <si>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</si>
  <si>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</si>
  <si>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</si>
  <si>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</si>
  <si>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</si>
  <si>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</si>
  <si>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</si>
  <si>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</si>
  <si>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</si>
  <si>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</si>
  <si>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</si>
  <si>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</si>
  <si>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</si>
  <si>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</si>
  <si>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</si>
  <si>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</si>
  <si>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</si>
  <si>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</si>
  <si>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</si>
  <si>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</si>
  <si>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</si>
  <si>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</si>
  <si>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</si>
  <si>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</si>
  <si>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</si>
  <si>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</si>
  <si>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</si>
  <si>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</si>
  <si>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</si>
  <si>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</si>
  <si>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</si>
  <si>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</si>
  <si>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</si>
  <si>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</si>
  <si>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</si>
  <si>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</si>
  <si>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</si>
  <si>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</si>
  <si>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</si>
  <si>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</si>
  <si>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</si>
  <si>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</si>
  <si>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</si>
  <si>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</si>
  <si>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</si>
  <si>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</si>
  <si>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</si>
  <si>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</si>
  <si>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</si>
  <si>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</si>
  <si>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</si>
  <si>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</si>
  <si>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</si>
  <si>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</si>
  <si>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</si>
  <si>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</si>
  <si>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</si>
  <si>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</si>
  <si>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</si>
  <si>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</si>
  <si>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</si>
  <si>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</si>
  <si>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</si>
  <si>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</si>
  <si>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</si>
  <si>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</si>
  <si>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</si>
  <si>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</si>
  <si>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</si>
  <si>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</si>
  <si>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</si>
  <si>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</si>
  <si>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</si>
  <si>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</si>
  <si>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</si>
  <si>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</si>
  <si>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</si>
  <si>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</si>
  <si>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</si>
  <si>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</si>
  <si>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</si>
  <si>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</si>
  <si>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</si>
  <si>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</si>
  <si>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</si>
  <si>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</si>
  <si>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</si>
  <si>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</si>
  <si>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</si>
  <si>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</si>
  <si>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</si>
  <si>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</si>
  <si>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</si>
  <si>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</si>
  <si>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</si>
  <si>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</si>
  <si>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</si>
  <si>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</si>
  <si>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</si>
  <si>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</si>
  <si>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</si>
  <si>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</si>
  <si>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</si>
  <si>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</si>
  <si>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</si>
  <si>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</si>
  <si>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</si>
  <si>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</si>
  <si>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</si>
  <si>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</si>
  <si>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</si>
  <si>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</si>
  <si>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</si>
  <si>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</si>
  <si>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</si>
  <si>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</si>
  <si>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</si>
  <si>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</si>
  <si>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</si>
  <si>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</si>
  <si>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</si>
  <si>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</si>
  <si>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</si>
  <si>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</si>
  <si>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</si>
  <si>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</si>
  <si>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</si>
  <si>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</si>
  <si>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</si>
  <si>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</si>
  <si>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</si>
  <si>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</si>
  <si>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</si>
  <si>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</si>
  <si>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</si>
  <si>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</si>
  <si>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</si>
  <si>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</si>
  <si>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</si>
  <si>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</si>
  <si>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</si>
  <si>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</si>
  <si>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</si>
  <si>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</si>
  <si>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</si>
  <si>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</si>
  <si>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</si>
  <si>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</si>
  <si>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</si>
  <si>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</si>
  <si>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</si>
  <si>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</si>
  <si>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</si>
  <si>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</si>
  <si>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</si>
  <si>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</si>
  <si>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</si>
  <si>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</si>
  <si>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</si>
  <si>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</si>
  <si>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</si>
  <si>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</si>
  <si>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</si>
  <si>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</si>
  <si>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</si>
  <si>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</si>
  <si>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</si>
  <si>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</si>
  <si>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</si>
  <si>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</si>
  <si>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</si>
  <si>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</si>
  <si>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</si>
  <si>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</si>
  <si>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</si>
  <si>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</si>
  <si>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</si>
  <si>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</si>
  <si>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</si>
  <si>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</si>
  <si>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</si>
  <si>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</si>
  <si>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</si>
  <si>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</si>
  <si>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</si>
  <si>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</si>
  <si>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</si>
  <si>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</si>
  <si>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</si>
  <si>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</si>
  <si>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</si>
  <si>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</si>
  <si>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</si>
  <si>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</si>
  <si>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</si>
  <si>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</si>
  <si>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</si>
  <si>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</si>
  <si>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</si>
  <si>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</si>
  <si>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</si>
  <si>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</si>
  <si>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</si>
  <si>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</si>
  <si>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</si>
  <si>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</si>
  <si>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</si>
  <si>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</si>
  <si>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</si>
  <si>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</si>
  <si>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</si>
  <si>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</si>
  <si>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</si>
  <si>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</si>
  <si>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</si>
  <si>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</si>
  <si>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</si>
  <si>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</si>
  <si>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</si>
  <si>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</si>
  <si>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</si>
  <si>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</si>
  <si>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</si>
  <si>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</si>
  <si>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</si>
  <si>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</si>
  <si>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</si>
  <si>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</si>
  <si>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</si>
  <si>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</si>
  <si>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</si>
  <si>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</si>
  <si>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</si>
  <si>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</si>
  <si>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</si>
  <si>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</si>
  <si>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</si>
  <si>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</si>
  <si>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</si>
  <si>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</si>
  <si>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</si>
  <si>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</si>
  <si>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</si>
  <si>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</si>
  <si>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</si>
  <si>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</si>
  <si>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</si>
  <si>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</si>
  <si>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</si>
  <si>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</si>
  <si>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</si>
  <si>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</si>
  <si>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</si>
  <si>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</si>
  <si>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</si>
  <si>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</si>
  <si>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</si>
  <si>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</si>
  <si>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</si>
  <si>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</si>
  <si>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</si>
  <si>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</si>
  <si>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</si>
  <si>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</si>
  <si>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</si>
  <si>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</si>
  <si>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</si>
  <si>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</si>
  <si>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</si>
  <si>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</si>
  <si>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</si>
  <si>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</si>
  <si>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</si>
  <si>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</si>
  <si>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</si>
  <si>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</si>
  <si>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</si>
  <si>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</si>
  <si>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</si>
  <si>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</si>
  <si>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</si>
  <si>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</si>
  <si>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</si>
  <si>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</si>
  <si>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</si>
  <si>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</si>
  <si>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</si>
  <si>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</si>
  <si>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</si>
  <si>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</si>
  <si>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</si>
  <si>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</si>
  <si>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</si>
  <si>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</si>
  <si>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</si>
  <si>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</si>
  <si>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</si>
  <si>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</si>
  <si>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</si>
  <si>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</si>
  <si>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</si>
  <si>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</si>
  <si>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</si>
  <si>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</si>
  <si>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</si>
  <si>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</si>
  <si>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</si>
  <si>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</si>
  <si>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</si>
  <si>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</si>
  <si>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</si>
  <si>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</si>
  <si>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</si>
  <si>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</si>
  <si>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</si>
  <si>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</si>
  <si>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</si>
  <si>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</si>
  <si>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</si>
  <si>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</si>
  <si>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</si>
  <si>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</si>
  <si>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</si>
  <si>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</si>
  <si>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</si>
  <si>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</si>
  <si>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</si>
  <si>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</si>
  <si>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</si>
  <si>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</si>
  <si>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</si>
  <si>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</si>
  <si>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</si>
  <si>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</si>
  <si>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</si>
  <si>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</si>
  <si>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</si>
  <si>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</si>
  <si>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</si>
  <si>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</si>
  <si>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</si>
  <si>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</si>
  <si>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</si>
  <si>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</si>
  <si>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</si>
  <si>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</si>
  <si>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</si>
  <si>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</si>
  <si>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</si>
  <si>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</si>
  <si>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</si>
  <si>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</si>
  <si>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</si>
  <si>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</si>
  <si>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</si>
  <si>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</si>
  <si>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</si>
  <si>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</si>
  <si>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</si>
  <si>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</si>
  <si>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</si>
  <si>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</si>
  <si>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</si>
  <si>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</si>
  <si>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</si>
  <si>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</si>
  <si>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</si>
  <si>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</si>
  <si>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</si>
  <si>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</si>
  <si>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</si>
  <si>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</si>
  <si>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</si>
  <si>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</si>
  <si>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</si>
  <si>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</si>
  <si>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</si>
  <si>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</si>
  <si>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</si>
  <si>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</si>
  <si>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</si>
  <si>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</si>
  <si>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</si>
  <si>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</si>
  <si>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</si>
  <si>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</si>
  <si>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</si>
  <si>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</si>
  <si>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</si>
  <si>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</si>
  <si>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</si>
  <si>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</si>
  <si>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</si>
  <si>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</si>
  <si>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</si>
  <si>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</si>
  <si>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</si>
  <si>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</si>
  <si>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</si>
  <si>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</si>
  <si>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</si>
  <si>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</si>
  <si>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</si>
  <si>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</si>
  <si>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</si>
  <si>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</si>
  <si>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</si>
  <si>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</si>
  <si>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</si>
  <si>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</si>
  <si>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</si>
  <si>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</si>
  <si>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</si>
  <si>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</si>
  <si>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</si>
  <si>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</si>
  <si>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</si>
  <si>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</si>
  <si>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</si>
  <si>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</si>
  <si>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</si>
  <si>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</si>
  <si>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</si>
  <si>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</si>
  <si>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</si>
  <si>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</si>
  <si>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</si>
  <si>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</si>
  <si>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</si>
  <si>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</si>
  <si>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</si>
  <si>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</si>
  <si>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</si>
  <si>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</si>
  <si>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</si>
  <si>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</si>
  <si>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</si>
  <si>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</si>
  <si>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</si>
  <si>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</si>
  <si>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</si>
  <si>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</si>
  <si>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</si>
  <si>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</si>
  <si>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</si>
  <si>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</si>
  <si>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</si>
  <si>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</si>
  <si>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</si>
  <si>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</si>
  <si>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</si>
  <si>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</si>
  <si>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</si>
  <si>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</si>
  <si>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</si>
  <si>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</si>
  <si>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</si>
  <si>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</si>
  <si>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</si>
  <si>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</si>
  <si>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</si>
  <si>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</si>
  <si>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</si>
  <si>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</si>
  <si>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</si>
  <si>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</si>
  <si>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</si>
  <si>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</si>
  <si>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</si>
  <si>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</si>
  <si>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</si>
  <si>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</si>
  <si>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</si>
  <si>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</si>
  <si>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</si>
  <si>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</si>
  <si>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</si>
  <si>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</si>
  <si>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</si>
  <si>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</si>
  <si>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</si>
  <si>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</si>
  <si>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</si>
  <si>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</si>
  <si>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</si>
  <si>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</si>
  <si>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</si>
  <si>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</si>
  <si>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</si>
  <si>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</si>
  <si>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</si>
  <si>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</si>
  <si>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</si>
  <si>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</si>
  <si>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</si>
  <si>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</si>
  <si>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</si>
  <si>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</si>
  <si>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</si>
  <si>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</si>
  <si>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</si>
  <si>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</si>
  <si>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</si>
  <si>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</si>
  <si>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</si>
  <si>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</si>
  <si>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</si>
  <si>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</si>
  <si>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</si>
  <si>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</si>
  <si>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</si>
  <si>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</si>
  <si>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</si>
  <si>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</si>
  <si>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</si>
  <si>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</si>
  <si>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</si>
  <si>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</si>
  <si>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</si>
  <si>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</si>
  <si>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</si>
  <si>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</si>
  <si>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</si>
  <si>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</si>
  <si>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</si>
  <si>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</si>
  <si>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</si>
  <si>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</si>
  <si>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</si>
  <si>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</si>
  <si>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</si>
  <si>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</si>
  <si>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</si>
  <si>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</si>
  <si>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</si>
  <si>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</si>
  <si>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</si>
  <si>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</si>
  <si>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</si>
  <si>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</si>
  <si>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</si>
  <si>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</si>
  <si>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</si>
  <si>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</si>
  <si>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</si>
  <si>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</si>
  <si>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</si>
  <si>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</si>
  <si>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</si>
  <si>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</si>
  <si>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</si>
  <si>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</si>
  <si>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</si>
  <si>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</si>
  <si>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</si>
  <si>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</si>
  <si>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</si>
  <si>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</si>
  <si>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</si>
  <si>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</si>
  <si>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</si>
  <si>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</si>
  <si>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</si>
  <si>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</si>
  <si>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</si>
  <si>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</si>
  <si>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</si>
  <si>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</si>
  <si>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</si>
  <si>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</si>
  <si>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</si>
  <si>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</si>
  <si>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</si>
  <si>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</si>
  <si>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</si>
  <si>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</si>
  <si>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</si>
  <si>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</si>
  <si>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</si>
  <si>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</si>
  <si>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</si>
  <si>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</si>
  <si>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</si>
  <si>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</si>
  <si>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</si>
  <si>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</si>
  <si>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</si>
  <si>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</si>
  <si>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</si>
  <si>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</si>
  <si>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</si>
  <si>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</si>
  <si>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</si>
  <si>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</si>
  <si>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</si>
  <si>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</si>
  <si>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</si>
  <si>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</si>
  <si>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</si>
  <si>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</si>
  <si>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</si>
  <si>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</si>
  <si>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</si>
  <si>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</si>
  <si>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</si>
  <si>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</si>
  <si>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</si>
  <si>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</si>
  <si>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</si>
  <si>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</si>
  <si>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</si>
  <si>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</si>
  <si>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</si>
  <si>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</si>
  <si>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</si>
  <si>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</si>
  <si>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</si>
  <si>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</si>
  <si>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</si>
  <si>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</si>
  <si>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</si>
  <si>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</si>
  <si>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</si>
  <si>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</si>
  <si>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</si>
  <si>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</si>
  <si>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</si>
  <si>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</si>
  <si>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</si>
  <si>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</si>
  <si>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</si>
  <si>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</si>
  <si>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</si>
  <si>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</si>
  <si>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</si>
  <si>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</si>
  <si>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</si>
  <si>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</si>
  <si>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</si>
  <si>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</si>
  <si>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</si>
  <si>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</si>
  <si>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</si>
  <si>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</si>
  <si>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</si>
  <si>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</si>
  <si>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</si>
  <si>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</si>
  <si>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</si>
  <si>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</si>
  <si>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</si>
  <si>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</si>
  <si>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</si>
  <si>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</si>
  <si>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</si>
  <si>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</si>
  <si>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</si>
  <si>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</si>
  <si>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</si>
  <si>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</si>
  <si>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</si>
  <si>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</si>
  <si>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</si>
  <si>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</si>
  <si>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</si>
  <si>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</si>
  <si>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</si>
  <si>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</si>
  <si>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</si>
  <si>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</si>
  <si>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</si>
  <si>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</si>
  <si>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</si>
  <si>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</si>
  <si>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</si>
  <si>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</si>
  <si>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</si>
  <si>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</si>
  <si>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</si>
  <si>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</si>
  <si>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</si>
  <si>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</si>
  <si>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</si>
  <si>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</si>
  <si>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</si>
  <si>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</si>
  <si>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</si>
  <si>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</si>
  <si>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</si>
  <si>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</si>
  <si>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</si>
  <si>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</si>
  <si>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</si>
  <si>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</si>
  <si>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</si>
  <si>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</si>
  <si>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</si>
  <si>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</si>
  <si>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</si>
  <si>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</si>
  <si>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</si>
  <si>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</si>
  <si>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</si>
  <si>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</si>
  <si>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</si>
  <si>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</si>
  <si>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</si>
  <si>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</si>
  <si>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</si>
  <si>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</si>
  <si>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</si>
  <si>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</si>
  <si>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</si>
  <si>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</si>
  <si>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</si>
  <si>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</si>
  <si>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</si>
  <si>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</si>
  <si>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</si>
  <si>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</si>
  <si>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</si>
  <si>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</si>
  <si>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</si>
  <si>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</si>
  <si>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</si>
  <si>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</si>
  <si>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</si>
  <si>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</si>
  <si>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</si>
  <si>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</si>
  <si>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</si>
  <si>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</si>
  <si>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</si>
  <si>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</si>
  <si>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</si>
  <si>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</si>
  <si>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</si>
  <si>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</si>
  <si>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</si>
  <si>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</si>
  <si>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</si>
  <si>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</si>
  <si>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</si>
  <si>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</si>
  <si>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</si>
  <si>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</si>
  <si>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</si>
  <si>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</si>
  <si>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</si>
  <si>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</si>
  <si>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</si>
  <si>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</si>
  <si>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</si>
  <si>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</si>
  <si>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</si>
  <si>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</si>
  <si>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</si>
  <si>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</si>
  <si>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</si>
  <si>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</si>
  <si>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</si>
  <si>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</si>
  <si>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</si>
  <si>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</si>
  <si>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</si>
  <si>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</si>
  <si>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</si>
  <si>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</si>
  <si>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</si>
  <si>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</si>
  <si>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</si>
  <si>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</si>
  <si>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</si>
  <si>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</si>
  <si>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</si>
  <si>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</si>
  <si>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</si>
  <si>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</si>
  <si>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</si>
  <si>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</si>
  <si>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</si>
  <si>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</si>
  <si>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</si>
  <si>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</si>
  <si>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</si>
  <si>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</si>
  <si>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</si>
  <si>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</si>
  <si>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</si>
  <si>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</si>
  <si>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</si>
  <si>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</si>
  <si>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</si>
  <si>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</si>
  <si>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</si>
  <si>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</si>
  <si>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</si>
  <si>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</si>
  <si>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</si>
  <si>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</si>
  <si>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</si>
  <si>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</si>
  <si>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</si>
  <si>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</si>
  <si>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</si>
  <si>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</si>
  <si>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</si>
  <si>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</si>
  <si>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</si>
  <si>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</si>
  <si>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</si>
  <si>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</si>
  <si>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</si>
  <si>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</si>
  <si>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</si>
  <si>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</si>
  <si>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</si>
  <si>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</si>
  <si>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</si>
  <si>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</si>
  <si>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</si>
  <si>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</si>
  <si>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</si>
  <si>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</si>
  <si>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</si>
  <si>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</si>
  <si>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</si>
  <si>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</si>
  <si>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</si>
  <si>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</si>
  <si>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</si>
  <si>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</si>
  <si>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</si>
  <si>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</si>
  <si>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</si>
  <si>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</si>
  <si>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</si>
  <si>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</si>
  <si>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</si>
  <si>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</si>
  <si>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</si>
  <si>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</si>
  <si>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</si>
  <si>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</si>
  <si>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</si>
  <si>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</si>
  <si>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</si>
  <si>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</si>
  <si>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</si>
  <si>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</si>
  <si>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</si>
  <si>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</si>
  <si>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</si>
  <si>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</si>
  <si>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</si>
  <si>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</si>
  <si>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</si>
  <si>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</si>
  <si>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</si>
  <si>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</si>
  <si>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</si>
  <si>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</si>
  <si>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</si>
  <si>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</si>
  <si>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</si>
  <si>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</si>
  <si>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</si>
  <si>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</si>
  <si>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</si>
  <si>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</si>
  <si>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</si>
  <si>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</si>
  <si>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</si>
  <si>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</si>
  <si>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</si>
  <si>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</si>
  <si>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</si>
  <si>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</si>
  <si>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</si>
  <si>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</si>
  <si>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</si>
  <si>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</si>
  <si>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</si>
  <si>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</si>
  <si>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</si>
  <si>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</si>
  <si>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</si>
  <si>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</si>
  <si>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</si>
  <si>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</si>
  <si>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</si>
  <si>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</si>
  <si>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</si>
  <si>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</si>
  <si>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</si>
  <si>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</si>
  <si>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</si>
  <si>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</si>
  <si>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</si>
  <si>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</si>
  <si>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</si>
  <si>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</si>
  <si>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</si>
  <si>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</si>
  <si>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</si>
  <si>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</si>
  <si>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</si>
  <si>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</si>
  <si>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</si>
  <si>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</si>
  <si>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</si>
  <si>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</si>
  <si>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</si>
  <si>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</si>
  <si>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</si>
  <si>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</si>
  <si>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</si>
  <si>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</si>
  <si>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</si>
  <si>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</si>
  <si>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</si>
  <si>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</si>
  <si>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</si>
  <si>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</si>
  <si>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</si>
  <si>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</si>
  <si>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</si>
  <si>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</si>
  <si>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</si>
  <si>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</si>
  <si>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</si>
  <si>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</si>
  <si>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</si>
  <si>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</si>
  <si>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</si>
  <si>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</si>
  <si>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</si>
  <si>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</si>
  <si>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</si>
  <si>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</si>
  <si>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</si>
  <si>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</si>
  <si>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</si>
  <si>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</si>
  <si>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</si>
  <si>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</si>
  <si>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</si>
  <si>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</si>
  <si>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</si>
  <si>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</si>
  <si>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</si>
  <si>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</si>
  <si>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</si>
  <si>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</si>
  <si>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</si>
  <si>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</si>
  <si>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</si>
  <si>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</si>
  <si>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</si>
  <si>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</si>
  <si>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</si>
  <si>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</si>
  <si>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</si>
  <si>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</si>
  <si>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</si>
  <si>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</si>
  <si>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</si>
  <si>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</si>
  <si>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</si>
  <si>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</si>
  <si>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</si>
  <si>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</si>
  <si>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</si>
  <si>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</si>
  <si>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</si>
  <si>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</si>
  <si>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</si>
  <si>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</si>
  <si>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</si>
  <si>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</si>
  <si>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</si>
  <si>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</si>
  <si>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</si>
  <si>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</si>
  <si>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</si>
  <si>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</si>
  <si>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</si>
  <si>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</si>
  <si>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</si>
  <si>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</si>
  <si>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</si>
  <si>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</si>
  <si>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</si>
  <si>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</si>
  <si>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</si>
  <si>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</si>
  <si>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</si>
  <si>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</si>
  <si>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</si>
  <si>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</si>
  <si>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</si>
  <si>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</si>
  <si>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</si>
  <si>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</si>
  <si>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</si>
  <si>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</si>
  <si>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</si>
  <si>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</si>
  <si>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</si>
  <si>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</si>
  <si>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</si>
  <si>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</si>
  <si>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</si>
  <si>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</si>
  <si>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</si>
  <si>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</si>
  <si>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</si>
  <si>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</si>
  <si>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</si>
  <si>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</si>
  <si>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</si>
  <si>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</si>
  <si>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</si>
  <si>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</si>
  <si>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</si>
  <si>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</si>
  <si>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</si>
  <si>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</si>
  <si>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</si>
  <si>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</si>
  <si>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</si>
  <si>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</si>
  <si>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</si>
  <si>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</si>
  <si>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</si>
  <si>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</si>
  <si>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</si>
  <si>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</si>
  <si>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</si>
  <si>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</si>
  <si>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</si>
  <si>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</si>
  <si>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</si>
  <si>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</si>
  <si>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</si>
  <si>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</si>
  <si>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</si>
  <si>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</si>
  <si>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</si>
  <si>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</si>
  <si>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</si>
  <si>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</si>
  <si>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</si>
  <si>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</si>
  <si>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</si>
  <si>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</si>
  <si>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</si>
  <si>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</si>
  <si>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</si>
  <si>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</si>
  <si>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</si>
  <si>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</si>
  <si>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</si>
  <si>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</si>
  <si>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</si>
  <si>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</si>
  <si>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</si>
  <si>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</si>
  <si>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</si>
  <si>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</si>
  <si>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</si>
  <si>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</si>
  <si>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</si>
  <si>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</si>
  <si>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</si>
  <si>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</si>
  <si>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</si>
  <si>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</si>
  <si>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</si>
  <si>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</si>
  <si>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</si>
  <si>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</si>
  <si>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</si>
  <si>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</si>
  <si>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</si>
  <si>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</si>
  <si>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</si>
  <si>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</si>
  <si>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</si>
  <si>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</si>
  <si>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</si>
  <si>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</si>
  <si>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</si>
  <si>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</si>
  <si>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</si>
  <si>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</si>
  <si>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</si>
  <si>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</si>
  <si>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</si>
  <si>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</si>
  <si>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</si>
  <si>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</si>
  <si>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</si>
  <si>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</si>
  <si>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</si>
  <si>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</si>
  <si>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</si>
  <si>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</si>
  <si>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</si>
  <si>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</si>
  <si>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</si>
  <si>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</si>
  <si>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</si>
  <si>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</si>
  <si>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</si>
  <si>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</si>
  <si>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</si>
  <si>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</si>
  <si>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</si>
  <si>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</si>
  <si>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</si>
  <si>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</si>
  <si>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</si>
  <si>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</si>
  <si>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</si>
  <si>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</si>
  <si>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</si>
  <si>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</si>
  <si>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</si>
  <si>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</si>
  <si>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</si>
  <si>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</si>
  <si>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</si>
  <si>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</si>
  <si>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</si>
  <si>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</si>
  <si>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</si>
  <si>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</si>
  <si>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</si>
  <si>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</si>
  <si>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</si>
  <si>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</si>
  <si>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</si>
  <si>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</si>
  <si>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</si>
  <si>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</si>
  <si>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</si>
  <si>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</si>
  <si>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</si>
  <si>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</si>
  <si>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</si>
  <si>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</si>
  <si>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</si>
  <si>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</si>
  <si>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</si>
  <si>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</si>
  <si>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</si>
  <si>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</si>
  <si>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</si>
  <si>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</si>
  <si>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</si>
  <si>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</si>
  <si>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</si>
  <si>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</si>
  <si>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</si>
  <si>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</si>
  <si>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</si>
  <si>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</si>
  <si>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</si>
  <si>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</si>
  <si>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</si>
  <si>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</si>
  <si>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</si>
  <si>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</si>
  <si>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</si>
  <si>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</si>
  <si>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</si>
  <si>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</si>
  <si>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</si>
  <si>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</si>
  <si>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</si>
  <si>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</si>
  <si>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</si>
  <si>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</si>
  <si>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</si>
  <si>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</si>
  <si>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</si>
  <si>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</si>
  <si>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</si>
  <si>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</si>
  <si>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</si>
  <si>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</si>
  <si>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</si>
  <si>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</si>
  <si>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</si>
  <si>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</si>
  <si>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</si>
  <si>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</si>
  <si>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</si>
  <si>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</si>
  <si>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</si>
  <si>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</si>
  <si>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</si>
  <si>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</si>
  <si>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</si>
  <si>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</si>
  <si>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</si>
  <si>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</si>
  <si>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</si>
  <si>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</si>
  <si>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</si>
  <si>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</si>
  <si>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</si>
  <si>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</si>
  <si>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</si>
  <si>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</si>
  <si>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</si>
  <si>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</si>
  <si>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</si>
  <si>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</si>
  <si>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</si>
  <si>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</si>
  <si>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</si>
  <si>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</si>
  <si>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</si>
  <si>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</si>
  <si>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</si>
  <si>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</si>
  <si>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</si>
  <si>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</si>
  <si>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</si>
  <si>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</si>
  <si>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</si>
  <si>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</si>
  <si>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</si>
  <si>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</si>
  <si>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</si>
  <si>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</si>
  <si>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</si>
  <si>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</si>
  <si>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</si>
  <si>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</si>
  <si>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</si>
  <si>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</si>
  <si>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</si>
  <si>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</si>
  <si>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</si>
  <si>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</si>
  <si>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</si>
  <si>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</si>
  <si>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</si>
  <si>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</si>
  <si>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</si>
  <si>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</si>
  <si>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</si>
  <si>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</si>
  <si>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</si>
  <si>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</si>
  <si>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</si>
  <si>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</si>
  <si>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</si>
  <si>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</si>
  <si>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</si>
  <si>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</si>
  <si>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</si>
  <si>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</si>
  <si>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</si>
  <si>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</si>
  <si>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</si>
  <si>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</si>
  <si>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</si>
  <si>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</si>
  <si>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</si>
  <si>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</si>
  <si>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</si>
  <si>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</si>
  <si>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</si>
  <si>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</si>
  <si>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</si>
  <si>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</si>
  <si>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</si>
  <si>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</si>
  <si>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</si>
  <si>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</si>
  <si>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</si>
  <si>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</si>
  <si>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</si>
  <si>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</si>
  <si>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</si>
  <si>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</si>
  <si>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</si>
  <si>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</si>
  <si>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</si>
  <si>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</si>
  <si>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</si>
  <si>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</si>
  <si>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</si>
  <si>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</si>
  <si>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</si>
  <si>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</si>
  <si>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</si>
  <si>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</si>
  <si>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</si>
  <si>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</si>
  <si>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</si>
  <si>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</si>
  <si>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</si>
  <si>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</si>
  <si>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</si>
  <si>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</si>
  <si>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</si>
  <si>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</si>
  <si>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</si>
  <si>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</si>
  <si>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</si>
  <si>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</si>
  <si>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</si>
  <si>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</si>
  <si>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</si>
  <si>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</si>
  <si>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</si>
  <si>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</si>
  <si>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</si>
  <si>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</si>
  <si>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</si>
  <si>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</si>
  <si>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</si>
  <si>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</si>
  <si>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</si>
  <si>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</si>
  <si>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</si>
  <si>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</si>
  <si>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</si>
  <si>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</si>
  <si>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</si>
  <si>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</si>
  <si>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</si>
  <si>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</si>
  <si>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</si>
  <si>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</si>
  <si>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</si>
  <si>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</si>
  <si>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</si>
  <si>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</si>
  <si>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</si>
  <si>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</si>
  <si>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</si>
  <si>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</si>
  <si>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</si>
  <si>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</si>
  <si>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</si>
  <si>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</si>
  <si>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</si>
  <si>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</si>
  <si>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</si>
  <si>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</si>
  <si>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</si>
  <si>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</si>
  <si>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</si>
  <si>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</si>
  <si>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</si>
  <si>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</si>
  <si>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</si>
  <si>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</si>
  <si>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</si>
  <si>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</si>
  <si>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</si>
  <si>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</si>
  <si>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</si>
  <si>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</si>
  <si>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</si>
  <si>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</si>
  <si>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</si>
  <si>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</si>
  <si>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</si>
  <si>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</si>
  <si>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</si>
  <si>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</si>
  <si>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</si>
  <si>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</si>
  <si>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</si>
  <si>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</si>
  <si>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</si>
  <si>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</si>
  <si>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</si>
  <si>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</si>
  <si>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</si>
  <si>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</si>
  <si>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</si>
  <si>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</si>
  <si>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</si>
  <si>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</si>
  <si>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</si>
  <si>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</si>
  <si>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</si>
  <si>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</si>
  <si>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</si>
  <si>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</si>
  <si>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</si>
  <si>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</si>
  <si>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</si>
  <si>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</si>
  <si>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</si>
  <si>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</si>
  <si>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</si>
  <si>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</si>
  <si>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</si>
  <si>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</si>
  <si>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</si>
  <si>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</si>
  <si>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</si>
  <si>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</si>
  <si>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</si>
  <si>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</si>
  <si>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</si>
  <si>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</si>
  <si>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</si>
  <si>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</si>
  <si>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</si>
  <si>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</si>
  <si>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</si>
  <si>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</si>
  <si>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</si>
  <si>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</si>
  <si>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</si>
  <si>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</si>
  <si>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</si>
  <si>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</si>
  <si>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</si>
  <si>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</si>
  <si>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</si>
  <si>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</si>
  <si>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</si>
  <si>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</si>
  <si>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</si>
  <si>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</si>
  <si>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</si>
  <si>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</si>
  <si>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</si>
  <si>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</si>
  <si>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</si>
  <si>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</si>
  <si>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</si>
  <si>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</si>
  <si>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</si>
  <si>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</si>
  <si>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</si>
  <si>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</si>
  <si>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</si>
  <si>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</si>
  <si>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</si>
  <si>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</si>
  <si>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</si>
  <si>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</si>
  <si>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</si>
  <si>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</si>
  <si>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</si>
  <si>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</si>
  <si>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</si>
  <si>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</si>
  <si>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</si>
  <si>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</si>
  <si>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</si>
  <si>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</si>
  <si>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</si>
  <si>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</si>
  <si>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</si>
  <si>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</si>
  <si>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</si>
  <si>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</si>
  <si>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</si>
  <si>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</si>
  <si>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</si>
  <si>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</si>
  <si>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</si>
  <si>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</si>
  <si>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</si>
  <si>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</si>
  <si>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</si>
  <si>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</si>
  <si>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</si>
  <si>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</si>
  <si>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</si>
  <si>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</si>
  <si>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</si>
  <si>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</si>
  <si>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</si>
  <si>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</si>
  <si>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</si>
  <si>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</si>
  <si>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</si>
  <si>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</si>
  <si>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</si>
  <si>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</si>
  <si>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</si>
  <si>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</si>
  <si>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</si>
  <si>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</si>
  <si>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</si>
  <si>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</si>
  <si>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</si>
  <si>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</si>
  <si>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</si>
  <si>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</si>
  <si>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</si>
  <si>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</si>
  <si>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</si>
  <si>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</si>
  <si>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</si>
  <si>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</si>
  <si>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</si>
  <si>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</si>
  <si>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</si>
  <si>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</si>
  <si>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</si>
  <si>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</si>
  <si>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</si>
  <si>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</si>
  <si>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</si>
  <si>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</si>
  <si>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</si>
  <si>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</si>
  <si>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</si>
  <si>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</si>
  <si>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</si>
  <si>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</si>
  <si>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</si>
  <si>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</si>
  <si>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</si>
  <si>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</si>
  <si>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</si>
  <si>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</si>
  <si>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</si>
  <si>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</si>
  <si>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</si>
  <si>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</si>
  <si>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</si>
  <si>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</si>
  <si>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</si>
  <si>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</si>
  <si>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</si>
  <si>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</si>
  <si>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</si>
  <si>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</si>
  <si>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</si>
  <si>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</si>
  <si>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</si>
  <si>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</si>
  <si>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</si>
  <si>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</si>
  <si>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</si>
  <si>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</si>
  <si>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</si>
  <si>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</si>
  <si>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</si>
  <si>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</si>
  <si>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</si>
  <si>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</si>
  <si>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</si>
  <si>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</si>
  <si>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</si>
  <si>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</si>
  <si>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</si>
  <si>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</si>
  <si>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</si>
  <si>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</si>
  <si>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</si>
  <si>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</si>
  <si>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</si>
  <si>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</si>
  <si>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</si>
  <si>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</si>
  <si>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</si>
  <si>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</si>
  <si>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</si>
  <si>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</si>
  <si>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</si>
  <si>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</si>
  <si>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</si>
  <si>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</si>
  <si>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</si>
  <si>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</si>
  <si>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</si>
  <si>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</si>
  <si>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</si>
  <si>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</si>
  <si>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</si>
  <si>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</si>
  <si>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</si>
  <si>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</si>
  <si>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</si>
  <si>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</si>
  <si>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</si>
  <si>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</si>
  <si>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</si>
  <si>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</si>
  <si>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</si>
  <si>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</si>
  <si>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</si>
  <si>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</si>
  <si>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</si>
  <si>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</si>
  <si>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</si>
  <si>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</si>
  <si>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</si>
  <si>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</si>
  <si>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</si>
  <si>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</si>
  <si>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</si>
  <si>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</si>
  <si>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</si>
  <si>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</si>
  <si>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</si>
  <si>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</si>
  <si>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</si>
  <si>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</si>
  <si>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</si>
  <si>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</si>
  <si>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</si>
  <si>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</si>
  <si>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</si>
  <si>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</si>
  <si>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</si>
  <si>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</si>
  <si>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</si>
  <si>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</si>
  <si>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</si>
  <si>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</si>
  <si>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</si>
  <si>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</si>
  <si>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</si>
  <si>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</si>
  <si>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</si>
  <si>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</si>
  <si>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</si>
  <si>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</si>
  <si>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</si>
  <si>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</si>
  <si>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</si>
  <si>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</si>
  <si>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</si>
  <si>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</si>
  <si>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</si>
  <si>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</si>
  <si>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</si>
  <si>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</si>
  <si>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</si>
  <si>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</si>
  <si>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</si>
  <si>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</si>
  <si>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</si>
  <si>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</si>
  <si>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</si>
  <si>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</si>
  <si>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</si>
  <si>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</si>
  <si>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</si>
  <si>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</si>
  <si>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</si>
  <si>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</si>
  <si>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</si>
  <si>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</si>
  <si>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</si>
  <si>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</si>
  <si>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</si>
  <si>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</si>
  <si>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</si>
  <si>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</si>
  <si>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</si>
  <si>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</si>
  <si>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</si>
  <si>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</si>
  <si>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</si>
  <si>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</si>
  <si>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</si>
  <si>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</si>
  <si>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</si>
  <si>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</si>
  <si>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</si>
  <si>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</si>
  <si>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</si>
  <si>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</si>
  <si>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</si>
  <si>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</si>
  <si>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</si>
  <si>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</si>
  <si>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</si>
  <si>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</si>
  <si>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</si>
  <si>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</si>
  <si>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</si>
  <si>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</si>
  <si>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</si>
  <si>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</si>
  <si>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</si>
  <si>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</si>
  <si>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</si>
  <si>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</si>
  <si>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</si>
  <si>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</si>
  <si>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</si>
  <si>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</si>
  <si>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</si>
  <si>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</si>
  <si>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</si>
  <si>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</si>
  <si>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</si>
  <si>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</si>
  <si>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</si>
  <si>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</si>
  <si>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</si>
  <si>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</si>
  <si>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</si>
  <si>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</si>
  <si>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</si>
  <si>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</si>
  <si>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</si>
  <si>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</si>
  <si>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</si>
  <si>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</si>
  <si>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</si>
  <si>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</si>
  <si>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</si>
  <si>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</si>
  <si>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</si>
  <si>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</si>
  <si>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</si>
  <si>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</si>
  <si>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</si>
  <si>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</si>
  <si>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</si>
  <si>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</si>
  <si>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</si>
  <si>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</si>
  <si>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</si>
  <si>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</si>
  <si>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</si>
  <si>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</si>
  <si>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</si>
  <si>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</si>
  <si>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</si>
  <si>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</si>
  <si>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</si>
  <si>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</si>
  <si>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</si>
  <si>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</si>
  <si>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</si>
  <si>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</si>
  <si>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</si>
  <si>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</si>
  <si>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</si>
  <si>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</si>
  <si>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</si>
  <si>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</si>
  <si>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</si>
  <si>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</si>
  <si>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</si>
  <si>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</si>
  <si>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</si>
  <si>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</si>
  <si>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</si>
  <si>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</si>
  <si>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</si>
  <si>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</si>
  <si>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</si>
  <si>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</si>
  <si>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</si>
  <si>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</si>
  <si>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</si>
  <si>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</si>
  <si>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</si>
  <si>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</si>
  <si>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</si>
  <si>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</si>
  <si>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</si>
  <si>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</si>
  <si>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</si>
  <si>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</si>
  <si>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</si>
  <si>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</si>
  <si>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</si>
  <si>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</si>
  <si>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</si>
  <si>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</si>
  <si>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</si>
  <si>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</si>
  <si>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</si>
  <si>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</si>
  <si>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</si>
  <si>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</si>
  <si>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</si>
  <si>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</si>
  <si>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</si>
  <si>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</si>
  <si>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</si>
  <si>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</si>
  <si>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</si>
  <si>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</si>
  <si>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</si>
  <si>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</si>
  <si>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</si>
  <si>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</si>
  <si>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</si>
  <si>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</si>
  <si>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</si>
  <si>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</si>
  <si>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</si>
  <si>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</si>
  <si>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</si>
  <si>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</si>
  <si>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</si>
  <si>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</si>
  <si>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</si>
  <si>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</si>
  <si>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</si>
  <si>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</si>
  <si>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</si>
  <si>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</si>
  <si>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</si>
  <si>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</si>
  <si>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</si>
  <si>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</si>
  <si>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</si>
  <si>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</si>
  <si>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</si>
  <si>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</si>
  <si>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</si>
  <si>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</si>
  <si>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</si>
  <si>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</si>
  <si>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</si>
  <si>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</si>
  <si>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</si>
  <si>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</si>
  <si>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</si>
  <si>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</si>
  <si>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</si>
  <si>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</si>
  <si>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</si>
  <si>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</si>
  <si>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</si>
  <si>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</si>
  <si>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</si>
  <si>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</si>
  <si>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</si>
  <si>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</si>
  <si>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</si>
  <si>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</si>
  <si>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</si>
  <si>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</si>
  <si>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</si>
  <si>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</si>
  <si>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</si>
  <si>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</si>
  <si>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</si>
  <si>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</si>
  <si>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</si>
  <si>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</si>
  <si>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</si>
  <si>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</si>
  <si>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</si>
  <si>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</si>
  <si>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</si>
  <si>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</si>
  <si>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</si>
  <si>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</si>
  <si>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</si>
  <si>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</si>
  <si>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</si>
  <si>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</si>
  <si>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</si>
  <si>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</si>
  <si>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</si>
  <si>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</si>
  <si>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</si>
  <si>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</si>
  <si>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</si>
  <si>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</si>
  <si>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</si>
  <si>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</si>
  <si>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</si>
  <si>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</si>
  <si>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</si>
  <si>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</si>
  <si>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</si>
  <si>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</si>
  <si>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</si>
  <si>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</si>
  <si>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</si>
  <si>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</si>
  <si>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</si>
  <si>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</si>
  <si>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</si>
  <si>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</si>
  <si>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</si>
  <si>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</si>
  <si>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</si>
  <si>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</si>
  <si>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</si>
  <si>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</si>
  <si>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</si>
  <si>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</si>
  <si>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</si>
  <si>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</si>
  <si>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</si>
  <si>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</si>
  <si>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</si>
  <si>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</si>
  <si>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</si>
  <si>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</si>
  <si>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</si>
  <si>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</si>
  <si>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</si>
  <si>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</si>
  <si>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</si>
  <si>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</si>
  <si>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</si>
  <si>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</si>
  <si>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</si>
  <si>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</si>
  <si>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</si>
  <si>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</si>
  <si>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</si>
  <si>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</si>
  <si>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</si>
  <si>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</si>
  <si>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</si>
  <si>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</si>
  <si>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</si>
  <si>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</si>
  <si>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</si>
  <si>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</si>
  <si>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</si>
  <si>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</si>
  <si>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</si>
  <si>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</si>
  <si>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</si>
  <si>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</si>
  <si>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</si>
  <si>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</si>
  <si>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</si>
  <si>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</si>
  <si>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</si>
  <si>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</si>
  <si>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</si>
  <si>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</si>
  <si>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</si>
  <si>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</si>
  <si>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</si>
  <si>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</si>
  <si>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</si>
  <si>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</si>
  <si>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</si>
  <si>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</si>
  <si>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</si>
  <si>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</si>
  <si>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</si>
  <si>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</si>
  <si>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</si>
  <si>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</si>
  <si>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</si>
  <si>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</si>
  <si>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</si>
  <si>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</si>
  <si>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</si>
  <si>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</si>
  <si>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</si>
  <si>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</si>
  <si>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</si>
  <si>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</si>
  <si>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</si>
  <si>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</si>
  <si>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</si>
  <si>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</si>
  <si>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</si>
  <si>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</si>
  <si>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</si>
  <si>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</si>
  <si>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</si>
  <si>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</si>
  <si>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</si>
  <si>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</si>
  <si>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</si>
  <si>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</si>
  <si>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</si>
  <si>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</si>
  <si>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</si>
  <si>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</si>
  <si>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</si>
  <si>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</si>
  <si>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</si>
  <si>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</si>
  <si>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</si>
  <si>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</si>
  <si>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</si>
  <si>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</si>
  <si>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</si>
  <si>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</si>
  <si>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</si>
  <si>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</si>
  <si>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</si>
  <si>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</si>
  <si>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</si>
  <si>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</si>
  <si>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</si>
  <si>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</si>
  <si>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</si>
  <si>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</si>
  <si>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</si>
  <si>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</si>
  <si>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</si>
  <si>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</si>
  <si>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</si>
  <si>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</si>
  <si>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</si>
  <si>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</si>
  <si>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</si>
  <si>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</si>
  <si>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</si>
  <si>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</si>
  <si>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</si>
  <si>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</si>
  <si>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</si>
  <si>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</si>
  <si>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</si>
  <si>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</si>
  <si>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</si>
  <si>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</si>
  <si>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</si>
  <si>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</si>
  <si>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</si>
  <si>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</si>
  <si>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</si>
  <si>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</si>
  <si>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</si>
  <si>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</si>
  <si>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</si>
  <si>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</si>
  <si>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</si>
  <si>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</si>
  <si>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</si>
  <si>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</si>
  <si>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</si>
  <si>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</si>
  <si>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</si>
  <si>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</si>
  <si>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</si>
  <si>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</si>
  <si>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</si>
  <si>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</si>
  <si>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</si>
  <si>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</si>
  <si>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</si>
  <si>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</si>
  <si>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</si>
  <si>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</si>
  <si>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</si>
  <si>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</si>
  <si>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</si>
  <si>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</si>
  <si>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</si>
  <si>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</si>
  <si>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</si>
  <si>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</si>
  <si>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</si>
  <si>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</si>
  <si>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</si>
  <si>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</si>
  <si>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</si>
  <si>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</si>
  <si>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</si>
  <si>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</si>
  <si>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</si>
  <si>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</si>
  <si>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</si>
  <si>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</si>
  <si>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</si>
  <si>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</si>
  <si>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</si>
  <si>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</si>
  <si>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</si>
  <si>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</si>
  <si>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</si>
  <si>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</si>
  <si>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</si>
  <si>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</si>
  <si>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</si>
  <si>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</si>
  <si>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</si>
  <si>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</si>
  <si>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</si>
  <si>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</si>
  <si>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</si>
  <si>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</si>
  <si>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</si>
  <si>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</si>
  <si>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</si>
  <si>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</si>
  <si>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</si>
  <si>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</si>
  <si>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</si>
  <si>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</si>
  <si>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</si>
  <si>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</si>
  <si>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</si>
  <si>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</si>
  <si>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</si>
  <si>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</si>
  <si>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</si>
  <si>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</si>
  <si>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</si>
  <si>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</si>
  <si>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</si>
  <si>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</si>
  <si>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</si>
  <si>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</si>
  <si>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</si>
  <si>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</si>
  <si>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</si>
  <si>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</si>
  <si>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</si>
  <si>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</si>
  <si>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</si>
  <si>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</si>
  <si>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</si>
  <si>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</si>
  <si>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</si>
  <si>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</si>
  <si>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</si>
  <si>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</si>
  <si>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</si>
  <si>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</si>
  <si>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</si>
  <si>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</si>
  <si>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</si>
  <si>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</si>
  <si>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</si>
  <si>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</si>
  <si>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</si>
  <si>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</si>
  <si>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</si>
  <si>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</si>
  <si>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</si>
  <si>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</si>
  <si>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</si>
  <si>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</si>
  <si>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</si>
  <si>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</si>
  <si>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</si>
  <si>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</si>
  <si>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</si>
  <si>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</si>
  <si>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</si>
  <si>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</si>
  <si>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</si>
  <si>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</si>
  <si>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</si>
  <si>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</si>
  <si>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</si>
  <si>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</si>
  <si>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</si>
  <si>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</si>
  <si>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</si>
  <si>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</si>
  <si>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</si>
  <si>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</si>
  <si>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</si>
  <si>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</si>
  <si>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</si>
  <si>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</si>
  <si>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</si>
  <si>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</si>
  <si>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</si>
  <si>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</si>
  <si>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</si>
  <si>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</si>
  <si>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</si>
  <si>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</si>
  <si>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</si>
  <si>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</si>
  <si>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</si>
  <si>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</si>
  <si>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</si>
  <si>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</si>
  <si>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</si>
  <si>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</si>
  <si>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</si>
  <si>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</si>
  <si>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</si>
  <si>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</si>
  <si>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</si>
  <si>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</si>
  <si>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</si>
  <si>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</si>
  <si>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</si>
  <si>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</si>
  <si>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</si>
  <si>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</si>
  <si>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</si>
  <si>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</si>
  <si>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</si>
  <si>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</si>
  <si>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</si>
  <si>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</si>
  <si>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</si>
  <si>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</si>
  <si>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</si>
  <si>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</si>
  <si>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</si>
  <si>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</si>
  <si>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</si>
  <si>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</si>
  <si>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</si>
  <si>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</si>
  <si>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</si>
  <si>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</si>
  <si>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</si>
  <si>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</si>
  <si>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</si>
  <si>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</si>
  <si>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</si>
  <si>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</si>
  <si>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</si>
  <si>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</si>
  <si>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</si>
  <si>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</si>
  <si>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</si>
  <si>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</si>
  <si>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</si>
  <si>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</si>
  <si>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</si>
  <si>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</si>
  <si>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</si>
  <si>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</si>
  <si>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</si>
  <si>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</si>
  <si>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</si>
  <si>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</si>
  <si>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</si>
  <si>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</si>
  <si>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</si>
  <si>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</si>
  <si>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</si>
  <si>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</si>
  <si>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</si>
  <si>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</si>
  <si>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</si>
  <si>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</si>
  <si>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</si>
  <si>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</si>
  <si>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</si>
  <si>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</si>
  <si>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</si>
  <si>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</si>
  <si>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</si>
  <si>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</si>
  <si>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</si>
  <si>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</si>
  <si>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</si>
  <si>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</si>
  <si>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</si>
  <si>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</si>
  <si>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</si>
  <si>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</si>
  <si>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</si>
  <si>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</si>
  <si>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</si>
  <si>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</si>
  <si>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</si>
  <si>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</si>
  <si>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</si>
  <si>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</si>
  <si>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</si>
  <si>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</si>
  <si>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</si>
  <si>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</si>
  <si>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</si>
  <si>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</si>
  <si>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</si>
  <si>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</si>
  <si>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</si>
  <si>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</si>
  <si>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</si>
  <si>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</si>
  <si>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</si>
  <si>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</si>
  <si>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</si>
  <si>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</si>
  <si>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</si>
  <si>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</si>
  <si>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</si>
  <si>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</si>
  <si>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</si>
  <si>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</si>
  <si>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</si>
  <si>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</si>
  <si>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</si>
  <si>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</si>
  <si>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</si>
  <si>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</si>
  <si>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</si>
  <si>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</si>
  <si>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</si>
  <si>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</si>
  <si>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</si>
  <si>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</si>
  <si>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</si>
  <si>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</si>
  <si>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</si>
  <si>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</si>
  <si>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</si>
  <si>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</si>
  <si>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</si>
  <si>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</si>
  <si>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</si>
  <si>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</si>
  <si>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</si>
  <si>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</si>
  <si>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</si>
  <si>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</si>
  <si>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</si>
  <si>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</si>
  <si>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</si>
  <si>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</si>
  <si>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</si>
  <si>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</si>
  <si>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</si>
  <si>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</si>
  <si>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</si>
  <si>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</si>
  <si>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</si>
  <si>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</si>
  <si>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</si>
  <si>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</si>
  <si>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</si>
  <si>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</si>
  <si>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</si>
  <si>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</si>
  <si>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</si>
  <si>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</si>
  <si>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</si>
  <si>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</si>
  <si>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</si>
  <si>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</si>
  <si>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</si>
  <si>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</si>
  <si>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</si>
  <si>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</si>
  <si>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</si>
  <si>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</si>
  <si>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</si>
  <si>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</si>
  <si>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</si>
  <si>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</si>
  <si>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</si>
  <si>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</si>
  <si>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</si>
  <si>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</si>
  <si>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</si>
  <si>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</si>
  <si>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</si>
  <si>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</si>
  <si>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</si>
  <si>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</si>
  <si>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</si>
  <si>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</si>
  <si>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</si>
  <si>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</si>
  <si>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</si>
  <si>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</si>
  <si>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</si>
  <si>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</si>
  <si>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</si>
  <si>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</si>
  <si>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</si>
  <si>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</si>
  <si>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</si>
  <si>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</si>
  <si>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</si>
  <si>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</si>
  <si>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</si>
  <si>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</si>
  <si>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</si>
  <si>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</si>
  <si>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</si>
  <si>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</si>
  <si>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</si>
  <si>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</si>
  <si>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</si>
  <si>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</si>
  <si>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</si>
  <si>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</si>
  <si>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</si>
  <si>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</si>
  <si>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</si>
  <si>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</si>
  <si>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</si>
  <si>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</si>
  <si>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</si>
  <si>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</si>
  <si>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</si>
  <si>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</si>
  <si>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</si>
  <si>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</si>
  <si>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</si>
  <si>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</si>
  <si>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</si>
  <si>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</si>
  <si>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</si>
  <si>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</si>
  <si>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</si>
  <si>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</si>
  <si>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</si>
  <si>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</si>
  <si>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</si>
  <si>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</si>
  <si>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</si>
  <si>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</si>
  <si>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</si>
  <si>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</si>
  <si>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</si>
  <si>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</si>
  <si>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</si>
  <si>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</si>
  <si>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</si>
  <si>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</si>
  <si>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</si>
  <si>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</si>
  <si>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</si>
  <si>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</si>
  <si>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</si>
  <si>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</si>
  <si>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</si>
  <si>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</si>
  <si>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</si>
  <si>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</si>
  <si>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</si>
  <si>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</si>
  <si>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</si>
  <si>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</si>
  <si>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</si>
  <si>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</si>
  <si>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</si>
  <si>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</si>
  <si>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</si>
  <si>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</si>
  <si>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</si>
  <si>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</si>
  <si>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</si>
  <si>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</si>
  <si>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</si>
  <si>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</si>
  <si>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</si>
  <si>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</si>
  <si>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</si>
  <si>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</si>
  <si>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</si>
  <si>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</si>
  <si>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</si>
  <si>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</si>
  <si>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</si>
  <si>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</si>
  <si>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</si>
  <si>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</si>
  <si>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</si>
  <si>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</si>
  <si>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</si>
  <si>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</si>
  <si>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</si>
  <si>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</si>
  <si>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</si>
  <si>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</si>
  <si>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</si>
  <si>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</si>
  <si>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</si>
  <si>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</si>
  <si>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</si>
  <si>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</si>
  <si>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</si>
  <si>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</si>
  <si>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</si>
  <si>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</si>
  <si>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</si>
  <si>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</si>
  <si>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</si>
  <si>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</si>
  <si>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</si>
  <si>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</si>
  <si>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</si>
  <si>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</si>
  <si>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</si>
  <si>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</si>
  <si>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</si>
  <si>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</si>
  <si>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</si>
  <si>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</si>
  <si>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</si>
  <si>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</si>
  <si>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</si>
  <si>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</si>
  <si>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</si>
  <si>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</si>
  <si>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</si>
  <si>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</si>
  <si>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</si>
  <si>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</si>
  <si>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</si>
  <si>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</si>
  <si>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</si>
  <si>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</si>
  <si>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</si>
  <si>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</si>
  <si>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</si>
  <si>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</si>
  <si>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</si>
  <si>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</si>
  <si>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</si>
  <si>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</si>
  <si>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</si>
  <si>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</si>
  <si>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</si>
  <si>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</si>
  <si>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</si>
  <si>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</si>
  <si>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</si>
  <si>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</si>
  <si>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</si>
  <si>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</si>
  <si>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</si>
  <si>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</si>
  <si>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</si>
  <si>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</si>
  <si>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</si>
  <si>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</si>
  <si>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</si>
  <si>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</si>
  <si>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</si>
  <si>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</si>
  <si>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</si>
  <si>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</si>
  <si>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</si>
  <si>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</si>
  <si>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</si>
  <si>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</si>
  <si>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</si>
  <si>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</si>
  <si>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</si>
  <si>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</si>
  <si>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</si>
  <si>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</si>
  <si>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</si>
  <si>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</si>
  <si>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</si>
  <si>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</si>
  <si>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</si>
  <si>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</si>
  <si>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</si>
  <si>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</si>
  <si>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</si>
  <si>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</si>
  <si>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</si>
  <si>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</si>
  <si>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</si>
  <si>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</si>
  <si>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</si>
  <si>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</si>
  <si>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</si>
  <si>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</si>
  <si>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</si>
  <si>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</si>
  <si>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</si>
  <si>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</si>
  <si>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</si>
  <si>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</si>
  <si>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</si>
  <si>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</si>
  <si>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</si>
  <si>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</si>
  <si>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</si>
  <si>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</si>
  <si>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</si>
  <si>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</si>
  <si>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</si>
  <si>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</si>
  <si>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</si>
  <si>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</si>
  <si>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</si>
  <si>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</si>
  <si>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</si>
  <si>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</si>
  <si>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</si>
  <si>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</si>
  <si>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</si>
  <si>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</si>
  <si>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</si>
  <si>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</si>
  <si>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</si>
  <si>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</si>
  <si>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</si>
  <si>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</si>
  <si>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</si>
  <si>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</si>
  <si>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</si>
  <si>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</si>
  <si>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</si>
  <si>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</si>
  <si>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</si>
  <si>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</si>
  <si>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</si>
  <si>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</si>
  <si>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</si>
  <si>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</si>
  <si>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</si>
  <si>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</si>
  <si>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</si>
  <si>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</si>
  <si>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</si>
  <si>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</si>
  <si>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</si>
  <si>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</si>
  <si>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</si>
  <si>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</si>
  <si>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</si>
  <si>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</si>
  <si>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</si>
  <si>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</si>
  <si>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</si>
  <si>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</si>
  <si>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</si>
  <si>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</si>
  <si>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</si>
  <si>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</si>
  <si>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</si>
  <si>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</si>
  <si>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</si>
  <si>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</si>
  <si>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</si>
  <si>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</si>
  <si>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</si>
  <si>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</si>
  <si>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</si>
  <si>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</si>
  <si>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</si>
  <si>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</si>
  <si>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</si>
  <si>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</si>
  <si>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</si>
  <si>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</si>
  <si>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</si>
  <si>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</si>
  <si>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</si>
  <si>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</si>
  <si>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</si>
  <si>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</si>
  <si>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</si>
  <si>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</si>
  <si>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</si>
  <si>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</si>
  <si>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</si>
  <si>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</si>
  <si>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</si>
  <si>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</si>
  <si>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</si>
  <si>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</si>
  <si>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</si>
  <si>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</si>
  <si>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</si>
  <si>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</si>
  <si>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</si>
  <si>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</si>
  <si>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</si>
  <si>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</si>
  <si>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</si>
  <si>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</si>
  <si>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</si>
  <si>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</si>
  <si>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</si>
  <si>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</si>
  <si>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</si>
  <si>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</si>
  <si>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</si>
  <si>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</si>
  <si>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</si>
  <si>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</si>
  <si>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</si>
  <si>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</si>
  <si>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</si>
  <si>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</si>
  <si>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</si>
  <si>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</si>
  <si>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</si>
  <si>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</si>
  <si>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</si>
  <si>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</si>
  <si>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</si>
  <si>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</si>
  <si>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</si>
  <si>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</si>
  <si>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</si>
  <si>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</si>
  <si>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</si>
  <si>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</si>
  <si>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</si>
  <si>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</si>
  <si>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</si>
  <si>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</si>
  <si>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</si>
  <si>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</si>
  <si>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</si>
  <si>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</si>
  <si>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</si>
  <si>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</si>
  <si>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</si>
  <si>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</si>
  <si>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</si>
  <si>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</si>
  <si>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</si>
  <si>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</si>
  <si>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</si>
  <si>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</si>
  <si>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</si>
  <si>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</si>
  <si>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</si>
  <si>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</si>
  <si>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</si>
  <si>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</si>
  <si>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</si>
  <si>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</si>
  <si>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</si>
  <si>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</si>
  <si>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</si>
  <si>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</si>
  <si>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</si>
  <si>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</si>
  <si>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</si>
  <si>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</si>
  <si>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</si>
  <si>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</si>
  <si>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</si>
  <si>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</si>
  <si>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</si>
  <si>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</si>
  <si>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</si>
  <si>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</si>
  <si>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</si>
  <si>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</si>
  <si>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</si>
  <si>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</si>
  <si>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</si>
  <si>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</si>
  <si>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</si>
  <si>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</si>
  <si>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</si>
  <si>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</si>
  <si>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</si>
  <si>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</si>
  <si>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</si>
  <si>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</si>
  <si>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</si>
  <si>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</si>
  <si>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</si>
  <si>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</si>
  <si>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</si>
  <si>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</si>
  <si>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</si>
  <si>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</si>
  <si>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</si>
  <si>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</si>
  <si>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</si>
  <si>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</si>
  <si>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</si>
  <si>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</si>
  <si>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</si>
  <si>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</si>
  <si>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</si>
  <si>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</si>
  <si>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</si>
  <si>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</si>
  <si>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</si>
  <si>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</si>
  <si>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</si>
  <si>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</si>
  <si>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</si>
  <si>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</si>
  <si>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</si>
  <si>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</si>
  <si>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</si>
  <si>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</si>
  <si>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</si>
  <si>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</si>
  <si>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</si>
  <si>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</si>
  <si>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</si>
  <si>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</si>
  <si>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</si>
  <si>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</si>
  <si>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</si>
  <si>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</si>
  <si>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</si>
  <si>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</si>
  <si>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</si>
  <si>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</si>
  <si>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</si>
  <si>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</si>
  <si>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</si>
  <si>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</si>
  <si>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</si>
  <si>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</si>
  <si>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</si>
  <si>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</si>
  <si>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</si>
  <si>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</si>
  <si>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</si>
  <si>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</si>
  <si>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</si>
  <si>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</si>
  <si>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</si>
  <si>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</si>
  <si>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</si>
  <si>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</si>
  <si>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</si>
  <si>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</si>
  <si>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</si>
  <si>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</si>
  <si>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</si>
  <si>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</si>
  <si>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</si>
  <si>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</si>
  <si>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</si>
  <si>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</si>
  <si>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</si>
  <si>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</si>
  <si>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</si>
  <si>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</si>
  <si>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</si>
  <si>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</si>
  <si>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</si>
  <si>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</si>
  <si>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</si>
  <si>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</si>
  <si>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</si>
  <si>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</si>
  <si>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</si>
  <si>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</si>
  <si>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</si>
  <si>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</si>
  <si>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</si>
  <si>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</si>
  <si>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</si>
  <si>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</si>
  <si>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</si>
  <si>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</si>
  <si>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</si>
  <si>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</si>
  <si>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</si>
  <si>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</si>
  <si>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</si>
  <si>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</si>
  <si>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</si>
  <si>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</si>
  <si>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</si>
  <si>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</si>
  <si>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</si>
  <si>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</si>
  <si>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</si>
  <si>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</si>
  <si>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</si>
  <si>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</si>
  <si>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</si>
  <si>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</si>
  <si>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</si>
  <si>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</si>
  <si>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</si>
  <si>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</si>
  <si>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</si>
  <si>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Em team on the way need 35m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</si>
</sst>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324.12154942129564</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1.6144328699738253E-2</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45987.069975347222</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45987.069975347222</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45987.069975347222</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45987.069975347222</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45987.069975347222</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45987.069975347222</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45987.069975347222</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45987.069975347222</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45987.069975347222</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45987.069975347222</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45987.069975347222</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45987.069975347222</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45987.069975347222</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45987.069975347222</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45987.069975347222</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45987.069975347222</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45987.069975347222</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45987.069975347222</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45987.069975347222</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45987.069975347222</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45987.069975347222</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45987.069975347222</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45987.069975347222</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45987.069975347222</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45987.069975347222</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45987.069975347222</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45987.069975347222</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45987.069975347222</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45987.069975347222</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45987.069975347222</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45987.069975347222</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45987.069975347222</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45987.069975347222</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45987.069975347222</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45987.069975347222</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45987.069975347222</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45987.069975347222</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45987.069975347222</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45987.069975347222</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45987.069975347222</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45987.069975347222</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45987.069975347222</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45987.069975347222</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45987.069975347222</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45987.069975347222</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45987.069975347222</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45987.069975347222</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45987.069975347222</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45987.069975347222</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45987.069975347222</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45987.069975347222</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45987.069975347222</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162.07013738426031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2.6825563657403109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8" t="s">
        <v>8987</v>
      </c>
      <c r="E5" s="102"/>
      <c r="F5" s="103"/>
      <c r="G5" s="104">
        <f ca="1">IFERROR(NOW()-F5,"-")</f>
        <v>45987.069975347222</v>
      </c>
      <c r="H5" s="103"/>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45987.069975347222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45987.069975347222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45987.069975347222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45987.069975347222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45987.069975347222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45987.069975347222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45987.069975347222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45987.069975347222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45987.069975347222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45987.069975347222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45987.069975347222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45987.069975347222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45987.069975347222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45987.069975347222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45987.069975347222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45987.069975347222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45987.069975347222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45987.069975347222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45987.069975347222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45987.069975347222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45987.069975347222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45987.069975347222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45987.069975347222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45987.069975347222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45987.069975347222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45987.069975347222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45987.069975347222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45987.069975347222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45987.069975347222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45987.069975347222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45987.069975347222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45987.069975347222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45987.069975347222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45987.069975347222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45987.069975347222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45987.069975347222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45987.069975347222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45987.069975347222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45987.069975347222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45987.069975347222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45987.069975347222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45987.069975347222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45987.069975347222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45987.069975347222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45987.069975347222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45987.069975347222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45987.069975347222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45987.069975347222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45987.069975347222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45987.069975347222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45987.069975347222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45987.069975347222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45987.069975347222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45987.069975347222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45987.069975347222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45987.069975347222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45987.069975347222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45987.069975347222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45987.069975347222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45987.069975347222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45987.069975347222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45987.069975347222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45987.069975347222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45987.069975347222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45987.069975347222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45987.069975347222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45987.069975347222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45987.069975347222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45987.069975347222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45987.069975347222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45987.069975347222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45987.069975347222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45987.069975347222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45987.069975347222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45987.069975347222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45987.069975347222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45987.069975347222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45987.069975347222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45987.069975347222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45987.069975347222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45987.069975347222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45987.069975347222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45987.069975347222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45987.069975347222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45987.069975347222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45987.069975347222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45987.069975347222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45987.069975347222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45987.069975347222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45987.069975347222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45987.069975347222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45987.069975347222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45987.069975347222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45987.069975347222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45987.069975347222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45987.069975347222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45987.069975347222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45987.069975347222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45987.069975347222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45987.069975347222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45987.069975347222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45987.069975347222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45987.069975347222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45987.069975347222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45987.069975347222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45987.069975347222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45987.069975347222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45987.069975347222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45987.069975347222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45987.069975347222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45987.069975347222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45987.069975347222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45987.069975347222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45987.069975347222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45987.069975347222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45987.069975347222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45987.069975347222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45987.069975347222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45987.069975347222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45987.069975347222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45987.069975347222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45987.069975347222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45987.069975347222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45987.069975347222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45987.069975347222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45987.069975347222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45987.069975347222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45987.069975347222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45987.069975347222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45987.069975347222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45987.069975347222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45987.069975347222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45987.069975347222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45987.069975347222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45987.069975347222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45987.069975347222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45987.069975347222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45987.069975347222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45987.069975347222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45987.069975347222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45987.069975347222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45987.069975347222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45987.069975347222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45987.069975347222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45987.069975347222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45987.069975347222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45987.069975347222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45987.069975347222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45987.069975347222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45987.069975347222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45987.069975347222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45987.069975347222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45987.069975347222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45987.069975347222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45987.069975347222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45987.069975347222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45987.069975347222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45987.069975347222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45987.069975347222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45987.069975347222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45987.069975347222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45987.069975347222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45987.069975347222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45987.069975347222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45987.069975347222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45987.069975347222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45987.069975347222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45987.069975347222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45987.069975347222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45987.069975347222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45987.069975347222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45987.069975347222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45987.069975347222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45987.069975347222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45987.069975347222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45987.069975347222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45987.069975347222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45987.069975347222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45987.069975347222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45987.069975347222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45987.069975347222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45987.069975347222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45987.069975347222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45987.069975347222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45987.069975347222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45987.069975347222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45987.069975347222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45987.069975347222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45987.069975347222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45987.069975347222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45987.069975347222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45987.069975347222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45987.069975347222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45987.069975347222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45987.069975347222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45987.069975347222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45987.069975347222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45987.069975347222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45987.069975347222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45987.069975347222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45987.069975347222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45987.069975347222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45987.069975347222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45987.069975347222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45987.069975347222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45987.069975347222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45987.069975347222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45987.069975347222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45987.069975347222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45987.069975347222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45987.069975347222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45987.069975347222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45987.069975347222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45987.069975347222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45987.069975347222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45987.069975347222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45987.069975347222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45987.069975347222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45987.069975347222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45987.069975347222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45987.069975347222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45987.069975347222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45987.069975347222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45987.069975347222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45987.069975347222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45987.069975347222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45987.069975347222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45987.069975347222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45987.069975347222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45987.069975347222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45987.069975347222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45987.069975347222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45987.069975347222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45987.069975347222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45987.069975347222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45987.069975347222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45987.069975347222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45987.069975347222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45987.069975347222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45987.069975347222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45987.069975347222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45987.069975347222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45987.069975347222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45987.069975347222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45987.069975347222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45987.069975347222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45987.069975347222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45987.069975347222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45987.069975347222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45987.069975347222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45987.069975347222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45987.069975347222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45987.069975347222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45987.069975347222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45987.069975347222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45987.069975347222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45987.069975347222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45987.069975347222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45987.069975347222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45987.069975347222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45987.069975347222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45987.069975347222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45987.069975347222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45987.069975347222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45987.069975347222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45987.069975347222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45987.069975347222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45987.069975347222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45987.069975347222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45987.069975347222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45987.069975347222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45987.069975347222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45987.069975347222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45987.069975347222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45987.069975347222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45987.069975347222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45987.069975347222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45987.069975347222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45987.069975347222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45987.069975347222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45987.069975347222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45987.069975347222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45987.069975347222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45987.069975347222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45987.069975347222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45987.069975347222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45987.069975347222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45987.069975347222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45987.069975347222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45987.069975347222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45987.069975347222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45987.069975347222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45987.069975347222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45987.069975347222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45987.069975347222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45987.069975347222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45987.069975347222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45987.069975347222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45987.069975347222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45987.069975347222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45987.069975347222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45987.069975347222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45987.069975347222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45987.069975347222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45987.069975347222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45987.069975347222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45987.069975347222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45987.069975347222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45987.069975347222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45987.069975347222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45987.069975347222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45987.069975347222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45987.069975347222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45987.069975347222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45987.069975347222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45987.069975347222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45987.069975347222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45987.069975347222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45987.069975347222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45987.069975347222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45987.069975347222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45987.069975347222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45987.069975347222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45987.069975347222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45987.069975347222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45987.069975347222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45987.069975347222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45987.069975347222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45987.069975347222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45987.069975347222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45987.069975347222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45987.069975347222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45987.069975347222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45987.069975347222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45987.069975347222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45987.069975347222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45987.069975347222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45987.069975347222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45987.069975347222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45987.069975347222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45987.069975347222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45987.069975347222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45987.069975347222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45987.069975347222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45987.069975347222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45987.069975347222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45987.069975347222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45987.069975347222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45987.069975347222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45987.069975347222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45987.069975347222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45987.069975347222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45987.069975347222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45987.069975347222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45987.069975347222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45987.069975347222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45987.069975347222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45987.069975347222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45987.069975347222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45987.069975347222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45987.069975347222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45987.069975347222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45987.069975347222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45987.069975347222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45987.069975347222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45987.069975347222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45987.069975347222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45987.069975347222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45987.069975347222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45987.069975347222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45987.069975347222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45987.069975347222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45987.069975347222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45987.069975347222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45987.069975347222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45987.069975347222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45987.069975347222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45987.069975347222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45987.069975347222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45987.069975347222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45987.069975347222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45987.069975347222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45987.069975347222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45987.069975347222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45987.069975347222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45987.069975347222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45987.069975347222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45987.069975347222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45987.069975347222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45987.069975347222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45987.069975347222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45987.069975347222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45987.069975347222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45987.069975347222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45987.069975347222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45987.069975347222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45987.069975347222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45987.069975347222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45987.069975347222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45987.069975347222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45987.069975347222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45987.069975347222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45987.069975347222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45987.069975347222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45987.069975347222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45987.069975347222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45987.069975347222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45987.069975347222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45987.069975347222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45987.069975347222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45987.069975347222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45987.069975347222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45987.069975347222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45987.069975347222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45987.069975347222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45987.069975347222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45987.069975347222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45987.069975347222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45987.069975347222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45987.069975347222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45987.069975347222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45987.069975347222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45987.069975347222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45987.069975347222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45987.069975347222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45987.069975347222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45987.069975347222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45987.069975347222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45987.069975347222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45987.069975347222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45987.069975347222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45987.069975347222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45987.069975347222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45987.069975347222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45987.069975347222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45987.069975347222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45987.069975347222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45987.069975347222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45987.069975347222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45987.069975347222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45987.069975347222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45987.069975347222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45987.069975347222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45987.069975347222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45987.069975347222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45987.069975347222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45987.069975347222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45987.069975347222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45987.069975347222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45987.069975347222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45987.069975347222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45987.069975347222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45987.069975347222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45987.069975347222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45987.069975347222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45987.069975347222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45987.069975347222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45987.069975347222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45987.069975347222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45987.069975347222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45987.069975347222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45987.069975347222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45987.069975347222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45987.069975347222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45987.069975347222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45987.069975347222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45987.069975347222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45987.069975347222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45987.069975347222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45987.069975347222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45987.069975347222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45987.069975347222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45987.069975347222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45987.069975347222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45987.069975347222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45987.069975347222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45987.069975347222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45987.069975347222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45987.069975347222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45987.069975347222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45987.069975347222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45987.069975347222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45987.069975347222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45987.069975347222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45987.069975347222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45987.069975347222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45987.069975347222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45987.069975347222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45987.069975347222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45987.069975347222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45987.069975347222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45987.069975347222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45987.069975347222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45987.069975347222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45987.069975347222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45987.069975347222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45987.069975347222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45987.069975347222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45987.069975347222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45987.069975347222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45987.069975347222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45987.069975347222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45987.069975347222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45987.069975347222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45987.069975347222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45987.069975347222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45987.069975347222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45987.069975347222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45987.069975347222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45987.069975347222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45987.069975347222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45987.069975347222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45987.069975347222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45987.069975347222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45987.069975347222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45987.069975347222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45987.069975347222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45987.069975347222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45987.069975347222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45987.069975347222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45987.069975347222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45987.069975347222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45987.069975347222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45987.069975347222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45987.069975347222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45987.069975347222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45987.069975347222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45987.069975347222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45987.069975347222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45987.069975347222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45987.069975347222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45987.069975347222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45987.069975347222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45987.069975347222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45987.069975347222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45987.069975347222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45987.069975347222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45987.069975347222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45987.069975347222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45987.069975347222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45987.069975347222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45987.069975347222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45987.069975347222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45987.069975347222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45987.069975347222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45987.069975347222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45987.069975347222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45987.069975347222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45987.069975347222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45987.069975347222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45987.069975347222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45987.069975347222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45987.069975347222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45987.069975347222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45987.069975347222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45987.069975347222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45987.069975347222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45987.069975347222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45987.069975347222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45987.069975347222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45987.069975347222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45987.069975347222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45987.069975347222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45987.069975347222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45987.069975347222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45987.069975347222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45987.069975347222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45987.069975347222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45987.069975347222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45987.069975347222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45987.069975347222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45987.069975347222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45987.069975347222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45987.069975347222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45987.069975347222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45987.069975347222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45987.069975347222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45987.069975347222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45987.069975347222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45987.069975347222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45987.069975347222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45987.069975347222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45987.069975347222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45987.069975347222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45987.069975347222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45987.069975347222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45987.069975347222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45987.069975347222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45987.069975347222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45987.069975347222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45987.069975347222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45987.069975347222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45987.069975347222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45987.069975347222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45987.069975347222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45987.069975347222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45987.069975347222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45987.069975347222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45987.069975347222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45987.069975347222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45987.069975347222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45987.069975347222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45987.069975347222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45987.069975347222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45987.069975347222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45987.069975347222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45987.069975347222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45987.069975347222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45987.069975347222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45987.069975347222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45987.069975347222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45987.069975347222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45987.069975347222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45987.069975347222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45987.069975347222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45987.069975347222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45987.069975347222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45987.069975347222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45987.069975347222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45987.069975347222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45987.069975347222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45987.069975347222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45987.069975347222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45987.069975347222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45987.069975347222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45987.069975347222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45987.069975347222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45987.069975347222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45987.069975347222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45987.069975347222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45987.069975347222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45987.069975347222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45987.069975347222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45987.069975347222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45987.069975347222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45987.069975347222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45987.069975347222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45987.069975347222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45987.069975347222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45987.069975347222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45987.069975347222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45987.069975347222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45987.069975347222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45987.069975347222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45987.069975347222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45987.069975347222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45987.069975347222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45987.069975347222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45987.069975347222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45987.069975347222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45987.069975347222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45987.069975347222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45987.069975347222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45987.069975347222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45987.069975347222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45987.069975347222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45987.069975347222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45987.069975347222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45987.069975347222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45987.069975347222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45987.069975347222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45987.069975347222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45987.069975347222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45987.069975347222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45987.069975347222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45987.069975347222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45987.069975347222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45987.069975347222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45987.069975347222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45987.069975347222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45987.069975347222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45987.069975347222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45987.069975347222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45987.069975347222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45987.069975347222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45987.069975347222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45987.069975347222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45987.069975347222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45987.069975347222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45987.069975347222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45987.069975347222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45987.069975347222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45987.069975347222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45987.069975347222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45987.069975347222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45987.069975347222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45987.069975347222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45987.069975347222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45987.069975347222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45987.069975347222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45987.069975347222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45987.069975347222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45987.069975347222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45987.069975347222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45987.069975347222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45987.069975347222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45987.069975347222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45987.069975347222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45987.069975347222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45987.069975347222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45987.069975347222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45987.069975347222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45987.069975347222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45987.069975347222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45987.069975347222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45987.069975347222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45987.069975347222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45987.069975347222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45987.069975347222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45987.069975347222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45987.069975347222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45987.069975347222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45987.069975347222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45987.069975347222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45987.069975347222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45987.069975347222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45987.069975347222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45987.069975347222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45987.069975347222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45987.069975347222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45987.069975347222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45987.069975347222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45987.069975347222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45987.069975347222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45987.069975347222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45987.069975347222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45987.069975347222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45987.069975347222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45987.069975347222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45987.069975347222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45987.069975347222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45987.069975347222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45987.069975347222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45987.069975347222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45987.069975347222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45987.069975347222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45987.069975347222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45987.069975347222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45987.069975347222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45987.069975347222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45987.069975347222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45987.069975347222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45987.069975347222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45987.069975347222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45987.069975347222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45987.069975347222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45987.069975347222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45987.069975347222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45987.069975347222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45987.069975347222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45987.069975347222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45987.069975347222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45987.069975347222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45987.069975347222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45987.069975347222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45987.069975347222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45987.069975347222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45987.069975347222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45987.069975347222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45987.069975347222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45987.069975347222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45987.069975347222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45987.069975347222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45987.069975347222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45987.069975347222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45987.069975347222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45987.069975347222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45987.069975347222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45987.069975347222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45987.069975347222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45987.069975347222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45987.069975347222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45987.069975347222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45987.069975347222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45987.069975347222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45987.069975347222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45987.069975347222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45987.069975347222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45987.069975347222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45987.069975347222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45987.069975347222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45987.069975347222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45987.069975347222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45987.069975347222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45987.069975347222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45987.069975347222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45987.069975347222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45987.069975347222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45987.069975347222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45987.069975347222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45987.069975347222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45987.069975347222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45987.069975347222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45987.069975347222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45987.069975347222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45987.069975347222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45987.069975347222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45987.069975347222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45987.069975347222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45987.069975347222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45987.069975347222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45987.069975347222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45987.069975347222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45987.069975347222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45987.069975347222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45987.069975347222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45987.069975347222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45987.069975347222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45987.069975347222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45987.069975347222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45987.069975347222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45987.069975347222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45987.069975347222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45987.069975347222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45987.069975347222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45987.069975347222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45987.069975347222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45987.069975347222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45987.069975347222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45987.069975347222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45987.069975347222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45987.069975347222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45987.069975347222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45987.069975347222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45987.069975347222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45987.069975347222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45987.069975347222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45987.069975347222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45987.069975347222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45987.069975347222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45987.069975347222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45987.069975347222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45987.069975347222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45987.069975347222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45987.069975347222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45987.069975347222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45987.069975347222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45987.069975347222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45987.069975347222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45987.069975347222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45987.069975347222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45987.069975347222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45987.069975347222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45987.069975347222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45987.069975347222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45987.069975347222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45987.069975347222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45987.069975347222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45987.069975347222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45987.069975347222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45987.069975347222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45987.069975347222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45987.069975347222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45987.069975347222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45987.069975347222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45987.069975347222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45987.069975347222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45987.069975347222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45987.069975347222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45987.069975347222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45987.069975347222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45987.069975347222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45987.069975347222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45987.069975347222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45987.069975347222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45987.069975347222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45987.069975347222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45987.069975347222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45987.069975347222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45987.069975347222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45987.069975347222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45987.069975347222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45987.069975347222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45987.069975347222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45987.069975347222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45987.069975347222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45987.069975347222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45987.069975347222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45987.069975347222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45987.069975347222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45987.069975347222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45987.069975347222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45987.069975347222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45987.069975347222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45987.069975347222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45987.069975347222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45987.069975347222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45987.069975347222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45987.069975347222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45987.069975347222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45987.069975347222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45987.069975347222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45987.069975347222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45987.069975347222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45987.069975347222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45987.069975347222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45987.069975347222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45987.069975347222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45987.069975347222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45987.069975347222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45987.069975347222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45987.069975347222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45987.069975347222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45987.069975347222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45987.069975347222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45987.069975347222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45987.069975347222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45987.069975347222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45987.069975347222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45987.069975347222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45987.069975347222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45987.069975347222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45987.069975347222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45987.069975347222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45987.069975347222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45987.069975347222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45987.069975347222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45987.069975347222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45987.069975347222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45987.069975347222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45987.069975347222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45987.069975347222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45987.069975347222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45987.069975347222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45987.069975347222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45987.069975347222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45987.069975347222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45987.069975347222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45987.069975347222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45987.069975347222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45987.069975347222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45987.069975347222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45987.069975347222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45987.069975347222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45987.069975347222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45987.069975347222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45987.069975347222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45987.069975347222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45987.069975347222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45987.069975347222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45987.069975347222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45987.069975347222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45987.069975347222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45987.069975347222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45987.069975347222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45987.069975347222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45987.069975347222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45987.069975347222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45987.069975347222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45987.069975347222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45987.069975347222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45987.069975347222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45987.069975347222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45987.069975347222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45987.069975347222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45987.069975347222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45987.069975347222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45987.069975347222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45987.069975347222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45987.069975347222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45987.069975347222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45987.069975347222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45987.069975347222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45987.069975347222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45987.069975347222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45987.069975347222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45987.069975347222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45987.069975347222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45987.069975347222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45987.069975347222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45987.069975347222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45987.069975347222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45987.069975347222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45987.069975347222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45987.069975347222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45987.069975347222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45987.069975347222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45987.069975347222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45987.069975347222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45987.069975347222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45987.069975347222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45987.069975347222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45987.069975347222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45987.069975347222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45987.069975347222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45987.069975347222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45987.069975347222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45987.069975347222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45987.069975347222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45987.069975347222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45987.069975347222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45987.069975347222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45987.069975347222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45987.069975347222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45987.069975347222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45987.069975347222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45987.069975347222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45987.069975347222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45987.069975347222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45987.069975347222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45987.069975347222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45987.069975347222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45987.069975347222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45987.069975347222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45987.069975347222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45987.069975347222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45987.069975347222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45987.069975347222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45987.069975347222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45987.069975347222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45987.069975347222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45987.069975347222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45987.069975347222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45987.069975347222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45987.069975347222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45987.069975347222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45987.069975347222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45987.069975347222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45987.069975347222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45987.069975347222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45987.069975347222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45987.069975347222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45987.069975347222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45987.069975347222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45987.069975347222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45987.069975347222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45987.069975347222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45987.069975347222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45987.069975347222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45987.069975347222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45987.069975347222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45987.069975347222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45987.069975347222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45987.069975347222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45987.069975347222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45987.069975347222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45987.069975347222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45987.069975347222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45987.069975347222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45987.069975347222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45987.069975347222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45987.069975347222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45987.069975347222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45987.069975347222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45987.069975347222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45987.069975347222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45987.069975347222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45987.069975347222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45987.069975347222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45987.069975347222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45987.069975347222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45987.069975347222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45987.069975347222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45987.069975347222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45987.069975347222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45987.069975347222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45987.069975347222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45987.069975347222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45987.069975347222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45987.069975347222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45987.069975347222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45987.069975347222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45987.069975347222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45987.069975347222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283.58925775462558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0.10725543981243391</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45987.069975347222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45987.069975347222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45987.069975347222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45987.069975347222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45987.069975347222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45987.069975347222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45987.069975347222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45987.069975347222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45987.069975347222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45987.069975347222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45987.069975347222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45987.069975347222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45987.069975347222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45987.069975347222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45987.069975347222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45987.069975347222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45987.069975347222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45987.069975347222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45987.069975347222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45987.069975347222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45987.069975347222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45987.069975347222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45987.069975347222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45987.069975347222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45987.069975347222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45987.069975347222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45987.069975347222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45987.069975347222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45987.069975347222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45987.069975347222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45987.069975347222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45987.069975347222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45987.069975347222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45987.069975347222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45987.069975347222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45987.069975347222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45987.069975347222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45987.069975347222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45987.069975347222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45987.069975347222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45987.069975347222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45987.069975347222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45987.069975347222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45987.069975347222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45987.069975347222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45987.069975347222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45987.069975347222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45987.069975347222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45987.069975347222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45987.069975347222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45987.069975347222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45987.069975347222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45987.069975347222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45987.069975347222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45987.069975347222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45987.069975347222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45987.069975347222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45987.069975347222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45987.069975347222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45987.069975347222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45987.069975347222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45987.069975347222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45987.069975347222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45987.069975347222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45987.069975347222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45987.069975347222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45987.069975347222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45987.069975347222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45987.069975347222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45987.069975347222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45987.069975347222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45987.069975347222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45987.069975347222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45987.069975347222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45987.069975347222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45987.069975347222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45987.069975347222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45987.069975347222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45987.069975347222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45987.069975347222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45987.069975347222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45987.069975347222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45987.069975347222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45987.069975347222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45987.069975347222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45987.069975347222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45987.069975347222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45987.069975347222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45987.069975347222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45987.069975347222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45987.069975347222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45987.069975347222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45987.069975347222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45987.069975347222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45987.069975347222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45987.069975347222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45987.069975347222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45987.069975347222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45987.069975347222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45987.069975347222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45987.069975347222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45987.069975347222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45987.069975347222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45987.069975347222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45987.069975347222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45987.069975347222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45987.069975347222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45987.069975347222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45987.069975347222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45987.069975347222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45987.069975347222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45987.069975347222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45987.069975347222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45987.069975347222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45987.069975347222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45987.069975347222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45987.069975347222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45987.069975347222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45987.069975347222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45987.069975347222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45987.069975347222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45987.069975347222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45987.069975347222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45987.069975347222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45987.069975347222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45987.069975347222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45987.069975347222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45987.069975347222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45987.069975347222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45987.069975347222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45987.069975347222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45987.069975347222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45987.069975347222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45987.069975347222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45987.069975347222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45987.069975347222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45987.069975347222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45987.069975347222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45987.069975347222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45987.069975347222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45987.069975347222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45987.069975347222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45987.069975347222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45987.069975347222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45987.069975347222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45987.069975347222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45987.069975347222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45987.069975347222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45987.069975347222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45987.069975347222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45987.069975347222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45987.069975347222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45987.069975347222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45987.069975347222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45987.069975347222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45987.069975347222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45987.069975347222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45987.069975347222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45987.069975347222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45987.069975347222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45987.069975347222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45987.069975347222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45987.069975347222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45987.069975347222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45987.069975347222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45987.069975347222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45987.069975347222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45987.069975347222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45987.069975347222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45987.069975347222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45987.069975347222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45987.069975347222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45987.069975347222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45987.069975347222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45987.069975347222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45987.069975347222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45987.069975347222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45987.069975347222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45987.069975347222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45987.069975347222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45987.069975347222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45987.069975347222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45987.069975347222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45987.069975347222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45987.069975347222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45987.069975347222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45987.069975347222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45987.069975347222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45987.069975347222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45987.069975347222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45987.069975347222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45987.069975347222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45987.069975347222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45987.069975347222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45987.069975347222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45987.069975347222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45987.069975347222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45987.069975347222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45987.069975347222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45987.069975347222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45987.069975347222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45987.069975347222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45987.069975347222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45987.069975347222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45987.069975347222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45987.069975347222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45987.069975347222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45987.069975347222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45987.069975347222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45987.069975347222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45987.069975347222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45987.069975347222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45987.069975347222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45987.069975347222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45987.069975347222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45987.069975347222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45987.069975347222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45987.069975347222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45987.069975347222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45987.069975347222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45987.069975347222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45987.069975347222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45987.069975347222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45987.069975347222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45987.069975347222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45987.069975347222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45987.069975347222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45987.069975347222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45987.069975347222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45987.069975347222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45987.069975347222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45987.069975347222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45987.069975347222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45987.069975347222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45987.069975347222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45987.069975347222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45987.069975347222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45987.069975347222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45987.069975347222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45987.069975347222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45987.069975347222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45987.069975347222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45987.069975347222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45987.069975347222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45987.069975347222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45987.069975347222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45987.069975347222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45987.069975347222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45987.069975347222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45987.069975347222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45987.069975347222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45987.069975347222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45987.069975347222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45987.069975347222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45987.069975347222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45987.069975347222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45987.069975347222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45987.069975347222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45987.069975347222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45987.069975347222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45987.069975347222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45987.069975347222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45987.069975347222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45987.069975347222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45987.069975347222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45987.069975347222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45987.069975347222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45987.069975347222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45987.069975347222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45987.069975347222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45987.069975347222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45987.069975347222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45987.069975347222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45987.069975347222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45987.069975347222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45987.069975347222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45987.069975347222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45987.069975347222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45987.069975347222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45987.069975347222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45987.069975347222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45987.069975347222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45987.069975347222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45987.069975347222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45987.069975347222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45987.069975347222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45987.069975347222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45987.069975347222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45987.069975347222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45987.069975347222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45987.069975347222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45987.069975347222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45987.069975347222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45987.069975347222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45987.069975347222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45987.069975347222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45987.069975347222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45987.069975347222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45987.069975347222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45987.069975347222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45987.069975347222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45987.069975347222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45987.069975347222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45987.069975347222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45987.069975347222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45987.069975347222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45987.069975347222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45987.069975347222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45987.069975347222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45987.069975347222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45987.069975347222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45987.069975347222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45987.069975347222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45987.069975347222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45987.069975347222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45987.069975347222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45987.069975347222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45987.069975347222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45987.069975347222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45987.069975347222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45987.069975347222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45987.069975347222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45987.069975347222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45987.069975347222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45987.069975347222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45987.069975347222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45987.069975347222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45987.069975347222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45987.069975347222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45987.069975347222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45987.069975347222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45987.069975347222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45987.069975347222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45987.069975347222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45987.069975347222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45987.069975347222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45987.069975347222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45987.069975347222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45987.069975347222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45987.069975347222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45987.069975347222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45987.069975347222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45987.069975347222</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95.23791516203346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60.881098032405134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38.408864236109366</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5.696676736108202</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0.20777627314964775</v>
      </c>
      <c r="H6" s="122">
        <v>45986.854375000003</v>
      </c>
      <c r="I6" s="109" t="str">
        <f>IFERROR(VLOOKUP(D6,DB!A:F,6,0),"")</f>
        <v>Generator-SG</v>
      </c>
      <c r="J6" s="109" t="str">
        <f>IFERROR(VLOOKUP(D6,DB!A:G,7,0),"")</f>
        <v>Vandalized</v>
      </c>
      <c r="K6" s="109" t="s">
        <v>39122</v>
      </c>
      <c r="L6" s="109" t="str">
        <f>IFERROR(VLOOKUP(D6,DB!A:I,9,0),"")</f>
        <v>Latis</v>
      </c>
    </row>
    <row r="7" spans="1:13">
      <c r="A7" s="109"/>
      <c r="B7" s="109" t="str">
        <f>IFERROR(VLOOKUP(D7,DB!A:K,11,0),"")</f>
        <v>R5</v>
      </c>
      <c r="C7" s="109"/>
      <c r="D7" s="109" t="s">
        <v>37886</v>
      </c>
      <c r="E7" s="109" t="s">
        <v>39021</v>
      </c>
      <c r="F7" s="122">
        <v>45987.050856481481</v>
      </c>
      <c r="G7" s="111">
        <f ca="1">IFERROR(NOW()-F7,"")</f>
        <v>1.9118865740892943E-2</v>
      </c>
      <c r="H7" s="122">
        <v>45987.044745370367</v>
      </c>
      <c r="I7" s="109" t="str">
        <f>IFERROR(VLOOKUP(D7,DB!A:F,6,0),"")</f>
        <v>SCECO</v>
      </c>
      <c r="J7" s="109" t="str">
        <f>IFERROR(VLOOKUP(D7,DB!A:G,7,0),"")</f>
        <v>No BB Shifted</v>
      </c>
      <c r="K7" s="109" t="s">
        <v>39123</v>
      </c>
      <c r="L7" s="109" t="str">
        <f>IFERROR(VLOOKUP(D7,DB!A:I,9,0),"")</f>
        <v>Latis</v>
      </c>
    </row>
    <row r="8" spans="1:13">
      <c r="A8" s="109"/>
      <c r="B8" s="109" t="str">
        <f>IFERROR(VLOOKUP(D8,DB!A:K,11,0),"")</f>
        <v/>
      </c>
      <c r="C8" s="109"/>
      <c r="D8" s="109"/>
      <c r="E8" s="109"/>
      <c r="F8" s="109"/>
      <c r="G8" s="111">
        <f ca="1">IFERROR(NOW()-F8,"")</f>
        <v>45987.069975347222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45987.069975347222</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45987.069975347222</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45987.069975347222</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45987.069975347222</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45987.069975347222</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45987.069975347222</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45987.069975347222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45987.069975347222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45987.069975347222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45987.069975347222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45987.069975347222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45987.069975347222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45987.069975347222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45987.069975347222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45987.069975347222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45987.069975347222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45987.069975347222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45987.069975347222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45987.069975347222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45987.069975347222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45987.069975347222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45987.069975347222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45987.069975347222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45987.069975347222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45987.069975347222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45987.069975347222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45987.069975347222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45987.069975347222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45987.069975347222</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D3" sqref="D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45987.069975347222</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45987.069975347222</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45987.069975347222</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45987.069975347222</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45987.069975347222</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45987.069975347222</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45987.069975347222</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45987.069975347222</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45987.069975347222</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45987.069975347222</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45987.069975347222</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45987.069975347222</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45987.069975347222</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45987.069975347222</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45987.069975347222</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45987.069975347222</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45987.069975347222</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45987.069975347222</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45987.069975347222</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45987.069975347222</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45987.069975347222</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45987.069975347222</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45987.069975347222</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45987.069975347222</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45987.069975347222</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45987.069975347222</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45987.069975347222</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45987.069975347222</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45987.069975347222</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45987.069975347222</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45987.069975347222</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45987.069975347222</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45987.069975347222</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45987.069975347222</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45987.069975347222</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45987.069975347222</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45987.069975347222</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45987.069975347222</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2025-11-25T22:42:45Z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