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64" documentId="120_S{2AC9BD13-BADA-5192-A53E-5A8FF88502F6}" xr6:coauthVersionLast="47" xr6:coauthVersionMax="47" xr10:uidLastSave="{4AE74549-D6D3-4B46-958B-E90894C5239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<sst xmlns="http://schemas.openxmlformats.org/spreadsheetml/2006/main" count="180289" uniqueCount="39129">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</sst>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313.64492418981536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0.21429918981448282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0.15907928240631009</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45976.593350115741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45976.593350115741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45976.593350115741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45976.593350115741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45976.593350115741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45976.593350115741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45976.593350115741</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45976.593350115741</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45976.593350115741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45976.593350115741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45976.593350115741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45976.593350115741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45976.593350115741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45976.593350115741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45976.593350115741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45976.593350115741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45976.593350115741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45976.593350115741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45976.593350115741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45976.593350115741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45976.593350115741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45976.593350115741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45976.593350115741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45976.593350115741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45976.593350115741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45976.593350115741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45976.593350115741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45976.593350115741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45976.593350115741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45976.593350115741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45976.593350115741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45976.593350115741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45976.593350115741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45976.593350115741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45976.593350115741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45976.593350115741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45976.593350115741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45976.593350115741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45976.593350115741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45976.593350115741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45976.593350115741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45976.593350115741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45976.593350115741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45976.593350115741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45976.593350115741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45976.593350115741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45976.593350115741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45976.593350115741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45976.593350115741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45976.593350115741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45976.593350115741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45976.593350115741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45976.593350115741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45976.593350115741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45976.593350115741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45976.593350115741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45976.593350115741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45976.593350115741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45976.593350115741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45976.593350115741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45976.593350115741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45976.593350115741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45976.593350115741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45976.593350115741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45976.593350115741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45976.593350115741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45976.593350115741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45976.593350115741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45976.593350115741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45976.593350115741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45976.593350115741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45976.593350115741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45976.593350115741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45976.593350115741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45976.593350115741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45976.593350115741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45976.593350115741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45976.593350115741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45976.593350115741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45976.593350115741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45976.593350115741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45976.593350115741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45976.593350115741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45976.593350115741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45976.593350115741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45976.593350115741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45976.593350115741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45976.593350115741</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151.59351215278002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0.15700752315024147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45976.593350115741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45976.593350115741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45976.593350115741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45976.593350115741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45976.593350115741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45976.593350115741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45976.593350115741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45976.593350115741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45976.593350115741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45976.593350115741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45976.593350115741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45976.593350115741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45976.593350115741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45976.593350115741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45976.593350115741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45976.593350115741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45976.593350115741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45976.593350115741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45976.593350115741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45976.593350115741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45976.593350115741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45976.593350115741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45976.593350115741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45976.593350115741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45976.593350115741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45976.593350115741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45976.593350115741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45976.593350115741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45976.593350115741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45976.593350115741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45976.593350115741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45976.593350115741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45976.593350115741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45976.593350115741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45976.593350115741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45976.593350115741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45976.593350115741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45976.593350115741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45976.593350115741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45976.593350115741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45976.593350115741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45976.593350115741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45976.593350115741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45976.593350115741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45976.593350115741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45976.593350115741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45976.593350115741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45976.593350115741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45976.593350115741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45976.593350115741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45976.593350115741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45976.593350115741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45976.593350115741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45976.593350115741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45976.593350115741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45976.593350115741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45976.593350115741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45976.593350115741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45976.593350115741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45976.593350115741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45976.593350115741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45976.593350115741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45976.593350115741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45976.593350115741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45976.593350115741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45976.593350115741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45976.593350115741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45976.593350115741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45976.593350115741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45976.593350115741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45976.593350115741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45976.593350115741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45976.593350115741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45976.593350115741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45976.593350115741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45976.593350115741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45976.593350115741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45976.593350115741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45976.593350115741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45976.593350115741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45976.593350115741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45976.593350115741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45976.593350115741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45976.593350115741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45976.593350115741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45976.593350115741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45976.593350115741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45976.593350115741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45976.593350115741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45976.593350115741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45976.593350115741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45976.593350115741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45976.593350115741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45976.593350115741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45976.593350115741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45976.593350115741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45976.593350115741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45976.593350115741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45976.593350115741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45976.593350115741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45976.593350115741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45976.593350115741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45976.593350115741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45976.593350115741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45976.593350115741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45976.593350115741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45976.593350115741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45976.593350115741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45976.593350115741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45976.593350115741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45976.593350115741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45976.593350115741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45976.593350115741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45976.593350115741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45976.593350115741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45976.593350115741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45976.593350115741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45976.593350115741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45976.593350115741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45976.593350115741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45976.593350115741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45976.593350115741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45976.593350115741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45976.593350115741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45976.593350115741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45976.593350115741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45976.593350115741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45976.593350115741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45976.593350115741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45976.593350115741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45976.593350115741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45976.593350115741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45976.593350115741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45976.593350115741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45976.593350115741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45976.593350115741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45976.593350115741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45976.593350115741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45976.593350115741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45976.593350115741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45976.593350115741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45976.593350115741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45976.593350115741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45976.593350115741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45976.593350115741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45976.593350115741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45976.593350115741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45976.593350115741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45976.593350115741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45976.593350115741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45976.593350115741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45976.593350115741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45976.593350115741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45976.593350115741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45976.593350115741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45976.593350115741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45976.593350115741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45976.593350115741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45976.593350115741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45976.593350115741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45976.593350115741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45976.593350115741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45976.593350115741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45976.593350115741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45976.593350115741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45976.593350115741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45976.593350115741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45976.593350115741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45976.593350115741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45976.593350115741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45976.593350115741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45976.593350115741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45976.593350115741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45976.593350115741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45976.593350115741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45976.593350115741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45976.593350115741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45976.593350115741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45976.593350115741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45976.593350115741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45976.593350115741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45976.593350115741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45976.593350115741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45976.593350115741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45976.593350115741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45976.593350115741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45976.593350115741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45976.593350115741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45976.593350115741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45976.593350115741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45976.593350115741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45976.593350115741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45976.593350115741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45976.593350115741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45976.593350115741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45976.593350115741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45976.593350115741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45976.593350115741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45976.593350115741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45976.593350115741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45976.593350115741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45976.593350115741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45976.593350115741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45976.593350115741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45976.593350115741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45976.593350115741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45976.593350115741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45976.593350115741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45976.593350115741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45976.593350115741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45976.593350115741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45976.593350115741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45976.593350115741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45976.593350115741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45976.593350115741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45976.593350115741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45976.593350115741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45976.593350115741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45976.593350115741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45976.593350115741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45976.593350115741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45976.593350115741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45976.593350115741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45976.593350115741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45976.593350115741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45976.593350115741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45976.593350115741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45976.593350115741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45976.593350115741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45976.593350115741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45976.593350115741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45976.593350115741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45976.593350115741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45976.593350115741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45976.593350115741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45976.593350115741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45976.593350115741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45976.593350115741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45976.593350115741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45976.593350115741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45976.593350115741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45976.593350115741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45976.593350115741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45976.593350115741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45976.593350115741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45976.593350115741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45976.593350115741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45976.593350115741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45976.593350115741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45976.593350115741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45976.593350115741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45976.593350115741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45976.593350115741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45976.593350115741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45976.593350115741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45976.593350115741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45976.593350115741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45976.593350115741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45976.593350115741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45976.593350115741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45976.593350115741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45976.593350115741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45976.593350115741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45976.593350115741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45976.593350115741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45976.593350115741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45976.593350115741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45976.593350115741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45976.593350115741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45976.593350115741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45976.593350115741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45976.593350115741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45976.593350115741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45976.593350115741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45976.593350115741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45976.593350115741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45976.593350115741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45976.593350115741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45976.593350115741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45976.593350115741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45976.593350115741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45976.593350115741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45976.593350115741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45976.593350115741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45976.593350115741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45976.593350115741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45976.593350115741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45976.593350115741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45976.593350115741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45976.593350115741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45976.593350115741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45976.593350115741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45976.593350115741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45976.593350115741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45976.593350115741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45976.593350115741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45976.593350115741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45976.593350115741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45976.593350115741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45976.593350115741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45976.593350115741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45976.593350115741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45976.593350115741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45976.593350115741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45976.593350115741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45976.593350115741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45976.593350115741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45976.593350115741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45976.593350115741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45976.593350115741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45976.593350115741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45976.593350115741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45976.593350115741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45976.593350115741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45976.593350115741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45976.593350115741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45976.593350115741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45976.593350115741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45976.593350115741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45976.593350115741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45976.593350115741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45976.593350115741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45976.593350115741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45976.593350115741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45976.593350115741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45976.593350115741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45976.593350115741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45976.593350115741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45976.593350115741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45976.593350115741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45976.593350115741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45976.593350115741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45976.593350115741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45976.593350115741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45976.593350115741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45976.593350115741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45976.593350115741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45976.593350115741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45976.593350115741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45976.593350115741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45976.593350115741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45976.593350115741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45976.593350115741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45976.593350115741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45976.593350115741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45976.593350115741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45976.593350115741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45976.593350115741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45976.593350115741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45976.593350115741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45976.593350115741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45976.593350115741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45976.593350115741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45976.593350115741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45976.593350115741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45976.593350115741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45976.593350115741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45976.593350115741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45976.593350115741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45976.593350115741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45976.593350115741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45976.593350115741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45976.593350115741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45976.593350115741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45976.593350115741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45976.593350115741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45976.593350115741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45976.593350115741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45976.593350115741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45976.593350115741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45976.593350115741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45976.593350115741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45976.593350115741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45976.593350115741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45976.593350115741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45976.593350115741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45976.593350115741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45976.593350115741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45976.593350115741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45976.593350115741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45976.593350115741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45976.593350115741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45976.593350115741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45976.593350115741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45976.593350115741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45976.593350115741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45976.593350115741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45976.593350115741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45976.593350115741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45976.593350115741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45976.593350115741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45976.593350115741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45976.593350115741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45976.593350115741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45976.593350115741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45976.593350115741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45976.593350115741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45976.593350115741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45976.593350115741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45976.593350115741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45976.593350115741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45976.593350115741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45976.593350115741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45976.593350115741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45976.593350115741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45976.593350115741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45976.593350115741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45976.593350115741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45976.593350115741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45976.593350115741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45976.593350115741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45976.593350115741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45976.593350115741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45976.593350115741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45976.593350115741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45976.593350115741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45976.593350115741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45976.593350115741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45976.593350115741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45976.593350115741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45976.593350115741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45976.593350115741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45976.593350115741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45976.593350115741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45976.593350115741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45976.593350115741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45976.593350115741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45976.593350115741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45976.593350115741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45976.593350115741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45976.593350115741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45976.593350115741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45976.593350115741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45976.593350115741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45976.593350115741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45976.593350115741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45976.593350115741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45976.593350115741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45976.593350115741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45976.593350115741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45976.593350115741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45976.593350115741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45976.593350115741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45976.593350115741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45976.593350115741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45976.593350115741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45976.593350115741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45976.593350115741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45976.593350115741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45976.593350115741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45976.593350115741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45976.593350115741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45976.593350115741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45976.593350115741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45976.593350115741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45976.593350115741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45976.593350115741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45976.593350115741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45976.593350115741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45976.593350115741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45976.593350115741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45976.593350115741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45976.593350115741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45976.593350115741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45976.593350115741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45976.593350115741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45976.593350115741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45976.593350115741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45976.593350115741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45976.593350115741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45976.593350115741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45976.593350115741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45976.593350115741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45976.593350115741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45976.593350115741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45976.593350115741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45976.593350115741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45976.593350115741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45976.593350115741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45976.593350115741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45976.593350115741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45976.593350115741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45976.593350115741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45976.593350115741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45976.593350115741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45976.593350115741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45976.593350115741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45976.593350115741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45976.593350115741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45976.593350115741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45976.593350115741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45976.593350115741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45976.593350115741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45976.593350115741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45976.593350115741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45976.593350115741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45976.593350115741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45976.593350115741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45976.593350115741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45976.593350115741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45976.593350115741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45976.593350115741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45976.593350115741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45976.593350115741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45976.593350115741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45976.593350115741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45976.593350115741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45976.593350115741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45976.593350115741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45976.593350115741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45976.593350115741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45976.593350115741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45976.593350115741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45976.593350115741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45976.593350115741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45976.593350115741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45976.593350115741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45976.593350115741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45976.593350115741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45976.593350115741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45976.593350115741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45976.593350115741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45976.593350115741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45976.593350115741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45976.593350115741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45976.593350115741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45976.593350115741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45976.593350115741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45976.593350115741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45976.593350115741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45976.593350115741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45976.593350115741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45976.593350115741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45976.593350115741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45976.593350115741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45976.593350115741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45976.593350115741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45976.593350115741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45976.593350115741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45976.593350115741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45976.593350115741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45976.593350115741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45976.593350115741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45976.593350115741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45976.593350115741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45976.593350115741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45976.593350115741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45976.593350115741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45976.593350115741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45976.593350115741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45976.593350115741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45976.593350115741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45976.593350115741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45976.593350115741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45976.593350115741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45976.593350115741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45976.593350115741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45976.593350115741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45976.593350115741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45976.593350115741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45976.593350115741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45976.593350115741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45976.593350115741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45976.593350115741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45976.593350115741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45976.593350115741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45976.593350115741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45976.593350115741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45976.593350115741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45976.593350115741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45976.593350115741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45976.593350115741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45976.593350115741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45976.593350115741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45976.593350115741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45976.593350115741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45976.593350115741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45976.593350115741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45976.593350115741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45976.593350115741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45976.593350115741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45976.593350115741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45976.593350115741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45976.593350115741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45976.593350115741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45976.593350115741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45976.593350115741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45976.593350115741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45976.593350115741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45976.593350115741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45976.593350115741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45976.593350115741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45976.593350115741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45976.593350115741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45976.593350115741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45976.593350115741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45976.593350115741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45976.593350115741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45976.593350115741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45976.593350115741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45976.593350115741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45976.593350115741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45976.593350115741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45976.593350115741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45976.593350115741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45976.593350115741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45976.593350115741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45976.593350115741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45976.593350115741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45976.593350115741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45976.593350115741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45976.593350115741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45976.593350115741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45976.593350115741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45976.593350115741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45976.593350115741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45976.593350115741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45976.593350115741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45976.593350115741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45976.593350115741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45976.593350115741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45976.593350115741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45976.593350115741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45976.593350115741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45976.593350115741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45976.593350115741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45976.593350115741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45976.593350115741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45976.593350115741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45976.593350115741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45976.593350115741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45976.593350115741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45976.593350115741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45976.593350115741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45976.593350115741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45976.593350115741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45976.593350115741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45976.593350115741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45976.593350115741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45976.593350115741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45976.593350115741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45976.593350115741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45976.593350115741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45976.593350115741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45976.593350115741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45976.593350115741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45976.593350115741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45976.593350115741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45976.593350115741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45976.593350115741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45976.593350115741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45976.593350115741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45976.593350115741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45976.593350115741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45976.593350115741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45976.593350115741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45976.593350115741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45976.593350115741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45976.593350115741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45976.593350115741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45976.593350115741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45976.593350115741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45976.593350115741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45976.593350115741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45976.593350115741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45976.593350115741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45976.593350115741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45976.593350115741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45976.593350115741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45976.593350115741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45976.593350115741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45976.593350115741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45976.593350115741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45976.593350115741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45976.593350115741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45976.593350115741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45976.593350115741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45976.593350115741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45976.593350115741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45976.593350115741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45976.593350115741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45976.593350115741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45976.593350115741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45976.593350115741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45976.593350115741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45976.593350115741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45976.593350115741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45976.593350115741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45976.593350115741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45976.593350115741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45976.593350115741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45976.593350115741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45976.593350115741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45976.593350115741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45976.593350115741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45976.593350115741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45976.593350115741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45976.593350115741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45976.593350115741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45976.593350115741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45976.593350115741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45976.593350115741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45976.593350115741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45976.593350115741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45976.593350115741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45976.593350115741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45976.593350115741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45976.593350115741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45976.593350115741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45976.593350115741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45976.593350115741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45976.593350115741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45976.593350115741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45976.593350115741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45976.593350115741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45976.593350115741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45976.593350115741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45976.593350115741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45976.593350115741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45976.593350115741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45976.593350115741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45976.593350115741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45976.593350115741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45976.593350115741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45976.593350115741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45976.593350115741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45976.593350115741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45976.593350115741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45976.593350115741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45976.593350115741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45976.593350115741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45976.593350115741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45976.593350115741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45976.593350115741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45976.593350115741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45976.593350115741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45976.593350115741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45976.593350115741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45976.593350115741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45976.593350115741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45976.593350115741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45976.593350115741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45976.593350115741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45976.593350115741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45976.593350115741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45976.593350115741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45976.593350115741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45976.593350115741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45976.593350115741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45976.593350115741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45976.593350115741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45976.593350115741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45976.593350115741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45976.593350115741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45976.593350115741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45976.593350115741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45976.593350115741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45976.593350115741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45976.593350115741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45976.593350115741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45976.593350115741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45976.593350115741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45976.593350115741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45976.593350115741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45976.593350115741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45976.593350115741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45976.593350115741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45976.593350115741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45976.593350115741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45976.593350115741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45976.593350115741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45976.593350115741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45976.593350115741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45976.593350115741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45976.593350115741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45976.593350115741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45976.593350115741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45976.593350115741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45976.593350115741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45976.593350115741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45976.593350115741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45976.593350115741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45976.593350115741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45976.593350115741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45976.593350115741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45976.593350115741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45976.593350115741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45976.593350115741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45976.593350115741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45976.593350115741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45976.593350115741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45976.593350115741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45976.593350115741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45976.593350115741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45976.593350115741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45976.593350115741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45976.593350115741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45976.593350115741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45976.593350115741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45976.593350115741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45976.593350115741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45976.593350115741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45976.593350115741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45976.593350115741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45976.593350115741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45976.593350115741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45976.593350115741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45976.593350115741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45976.593350115741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45976.593350115741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45976.593350115741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45976.593350115741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45976.593350115741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45976.593350115741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45976.593350115741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45976.593350115741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45976.593350115741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45976.593350115741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45976.593350115741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45976.593350115741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45976.593350115741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45976.593350115741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45976.593350115741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45976.593350115741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45976.593350115741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45976.593350115741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45976.593350115741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45976.593350115741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45976.593350115741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45976.593350115741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45976.593350115741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45976.593350115741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45976.593350115741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45976.593350115741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45976.593350115741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45976.593350115741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45976.593350115741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45976.593350115741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45976.593350115741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45976.593350115741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45976.593350115741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45976.593350115741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45976.593350115741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45976.593350115741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45976.593350115741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45976.593350115741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45976.593350115741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45976.593350115741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45976.593350115741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45976.593350115741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45976.593350115741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45976.593350115741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45976.593350115741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45976.593350115741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45976.593350115741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45976.593350115741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45976.593350115741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45976.593350115741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45976.593350115741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45976.593350115741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45976.593350115741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45976.593350115741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45976.593350115741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45976.593350115741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45976.593350115741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45976.593350115741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45976.593350115741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45976.593350115741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45976.593350115741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45976.593350115741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45976.593350115741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45976.593350115741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45976.593350115741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45976.593350115741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45976.593350115741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45976.593350115741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45976.593350115741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45976.593350115741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45976.593350115741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45976.593350115741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45976.593350115741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45976.593350115741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45976.593350115741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45976.593350115741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45976.593350115741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45976.593350115741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45976.593350115741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45976.593350115741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45976.593350115741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45976.593350115741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45976.593350115741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45976.593350115741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45976.593350115741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45976.593350115741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45976.593350115741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45976.593350115741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45976.593350115741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45976.593350115741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45976.593350115741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45976.593350115741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45976.593350115741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45976.593350115741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45976.593350115741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45976.593350115741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45976.593350115741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45976.593350115741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45976.593350115741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45976.593350115741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45976.593350115741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45976.593350115741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45976.593350115741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45976.593350115741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45976.593350115741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45976.593350115741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45976.593350115741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45976.593350115741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45976.593350115741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45976.593350115741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45976.593350115741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45976.593350115741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45976.593350115741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45976.593350115741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45976.593350115741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45976.593350115741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45976.593350115741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45976.593350115741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45976.593350115741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45976.593350115741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45976.593350115741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45976.593350115741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45976.593350115741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45976.593350115741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45976.593350115741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45976.593350115741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45976.593350115741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45976.593350115741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45976.593350115741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45976.593350115741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45976.593350115741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45976.593350115741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45976.593350115741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45976.593350115741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45976.593350115741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45976.593350115741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45976.593350115741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45976.593350115741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45976.593350115741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45976.593350115741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45976.593350115741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45976.593350115741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45976.593350115741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45976.593350115741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45976.593350115741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45976.593350115741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45976.593350115741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45976.593350115741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45976.593350115741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45976.593350115741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45976.593350115741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45976.593350115741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45976.593350115741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45976.593350115741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45976.593350115741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45976.593350115741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45976.593350115741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45976.593350115741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45976.593350115741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45976.593350115741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45976.593350115741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45976.593350115741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45976.593350115741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45976.593350115741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45976.593350115741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45976.593350115741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45976.593350115741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45976.593350115741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45976.593350115741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45976.593350115741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45976.593350115741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45976.593350115741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45976.593350115741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45976.593350115741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45976.593350115741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45976.593350115741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45976.593350115741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45976.593350115741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45976.593350115741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45976.593350115741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45976.593350115741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45976.593350115741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45976.593350115741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45976.593350115741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45976.593350115741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45976.593350115741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45976.593350115741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45976.593350115741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45976.593350115741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45976.593350115741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45976.593350115741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45976.593350115741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45976.593350115741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45976.593350115741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45976.593350115741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45976.593350115741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45976.593350115741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45976.593350115741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45976.593350115741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45976.593350115741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45976.593350115741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45976.593350115741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45976.593350115741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45976.593350115741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45976.593350115741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45976.593350115741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45976.593350115741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45976.593350115741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45976.593350115741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45976.593350115741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45976.593350115741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45976.593350115741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45976.593350115741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45976.593350115741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273.11263252314529</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0.14133622685039882</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3</v>
      </c>
      <c r="D4" s="92" t="s">
        <v>29169</v>
      </c>
      <c r="E4" s="95" t="s">
        <v>39104</v>
      </c>
      <c r="F4" s="96">
        <v>45976.480543981481</v>
      </c>
      <c r="G4" s="97">
        <f ca="1">IFERROR(NOW()-F4,"")</f>
        <v>0.11280613426060881</v>
      </c>
      <c r="H4" s="96">
        <v>45976.46675925926</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97">
        <f ca="1">IFERROR(NOW()-F5,"")</f>
        <v>45976.593350115741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45976.593350115741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45976.593350115741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45976.593350115741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45976.593350115741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45976.593350115741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45976.593350115741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45976.593350115741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45976.593350115741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45976.593350115741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45976.593350115741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45976.593350115741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45976.593350115741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45976.593350115741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45976.593350115741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45976.593350115741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45976.593350115741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45976.593350115741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45976.593350115741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45976.593350115741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45976.593350115741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45976.593350115741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45976.593350115741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45976.593350115741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45976.593350115741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45976.593350115741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45976.593350115741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45976.593350115741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45976.593350115741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45976.593350115741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45976.593350115741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45976.593350115741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45976.593350115741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45976.593350115741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45976.593350115741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45976.593350115741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45976.593350115741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45976.593350115741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45976.593350115741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45976.593350115741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45976.593350115741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45976.593350115741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45976.593350115741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45976.593350115741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45976.593350115741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45976.593350115741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45976.593350115741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45976.593350115741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45976.593350115741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45976.593350115741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45976.593350115741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45976.593350115741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45976.593350115741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45976.593350115741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45976.593350115741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45976.593350115741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45976.593350115741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45976.593350115741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45976.593350115741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45976.593350115741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45976.593350115741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45976.593350115741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45976.593350115741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45976.593350115741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45976.593350115741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45976.593350115741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45976.593350115741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45976.593350115741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45976.593350115741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45976.593350115741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45976.593350115741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45976.593350115741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45976.593350115741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45976.593350115741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45976.593350115741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45976.593350115741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45976.593350115741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45976.593350115741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45976.593350115741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45976.593350115741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45976.593350115741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45976.593350115741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45976.593350115741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45976.593350115741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45976.593350115741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45976.593350115741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45976.593350115741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45976.593350115741</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3"/>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84.761289930553176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50.40447280092485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27.932239004629082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33539</v>
      </c>
      <c r="E6" s="124" t="s">
        <v>39104</v>
      </c>
      <c r="F6" s="124"/>
      <c r="G6" s="126">
        <f t="shared" ref="G6:G46" ca="1" si="2">IFERROR(NOW()-F6,"")</f>
        <v>45976.593350115741</v>
      </c>
      <c r="H6" s="125">
        <v>45976.204270833332</v>
      </c>
      <c r="I6" s="124" t="str">
        <f>IFERROR(VLOOKUP(D6,DB!A:F,6,0),"")</f>
        <v>SCECO</v>
      </c>
      <c r="J6" s="124" t="str">
        <f>IFERROR(VLOOKUP(D6,DB!A:G,7,0),"")</f>
        <v>No BB Design</v>
      </c>
      <c r="K6" s="124" t="s">
        <v>39128</v>
      </c>
      <c r="L6" s="124" t="str">
        <f>IFERROR(VLOOKUP(D6,DB!A:I,9,0),"")</f>
        <v>Latis</v>
      </c>
    </row>
    <row r="7" spans="1:13">
      <c r="A7" s="124"/>
      <c r="B7" s="124" t="str">
        <f>IFERROR(VLOOKUP(D7,DB!A:K,11,0),"")</f>
        <v/>
      </c>
      <c r="C7" s="124"/>
      <c r="D7" s="156"/>
      <c r="E7" s="124"/>
      <c r="F7" s="124"/>
      <c r="G7" s="126">
        <f t="shared" ca="1" si="2"/>
        <v>45976.593350115741</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45976.593350115741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45976.593350115741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45976.593350115741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45976.593350115741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45976.593350115741</v>
      </c>
      <c r="H12" s="124"/>
      <c r="I12" s="124" t="str">
        <f>IFERROR(VLOOKUP(D12,DB!A:F,6,0),"")</f>
        <v/>
      </c>
      <c r="J12" s="124" t="str">
        <f>IFERROR(VLOOKUP(D12,DB!A:G,7,0),"")</f>
        <v/>
      </c>
      <c r="K12" s="124"/>
      <c r="L12" s="124" t="str">
        <f>IFERROR(VLOOKUP(D12,DB!A:I,9,0),"")</f>
        <v/>
      </c>
    </row>
    <row r="13" spans="1:13" ht="30.75">
      <c r="A13" s="124"/>
      <c r="B13" s="124" t="str">
        <f>IFERROR(VLOOKUP(D13,DB!A:K,11,0),"")</f>
        <v/>
      </c>
      <c r="C13" s="124"/>
      <c r="D13" s="124"/>
      <c r="E13" s="124"/>
      <c r="F13" s="124"/>
      <c r="G13" s="126">
        <f t="shared" ca="1" si="2"/>
        <v>45976.593350115741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45976.593350115741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45976.593350115741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45976.593350115741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45976.593350115741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45976.593350115741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45976.593350115741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45976.593350115741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45976.593350115741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45976.593350115741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45976.593350115741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45976.593350115741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45976.593350115741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45976.593350115741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45976.593350115741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45976.593350115741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45976.593350115741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45976.593350115741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45976.593350115741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45976.593350115741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45976.593350115741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45976.593350115741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45976.593350115741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45976.593350115741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45976.593350115741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45976.593350115741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45976.593350115741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45976.593350115741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45976.593350115741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45976.593350115741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45976.593350115741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45976.593350115741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45976.593350115741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45976.593350115741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ref="G47:G110" ca="1" si="3">IFERROR(NOW()-F47,"")</f>
        <v>45976.593350115741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45976.593350115741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45976.593350115741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45976.593350115741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45976.593350115741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45976.593350115741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45976.593350115741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45976.593350115741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45976.593350115741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45976.593350115741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45976.593350115741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45976.593350115741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45976.593350115741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45976.593350115741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45976.593350115741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45976.593350115741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45976.593350115741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45976.593350115741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45976.593350115741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45976.593350115741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45976.593350115741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45976.593350115741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45976.593350115741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45976.593350115741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45976.593350115741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45976.593350115741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45976.593350115741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45976.593350115741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45976.593350115741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45976.593350115741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45976.593350115741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45976.593350115741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45976.593350115741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45976.593350115741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45976.593350115741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45976.593350115741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45976.593350115741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45976.593350115741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45976.593350115741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45976.593350115741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45976.593350115741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45976.593350115741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45976.593350115741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45976.593350115741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45976.593350115741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45976.593350115741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45976.593350115741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45976.593350115741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45976.593350115741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45976.593350115741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45976.593350115741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45976.593350115741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45976.593350115741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45976.593350115741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45976.593350115741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45976.593350115741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45976.593350115741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45976.593350115741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45976.593350115741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45976.593350115741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45976.593350115741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45976.593350115741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45976.593350115741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45976.593350115741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4">IFERROR(NOW()-F111,"")</f>
        <v>45976.593350115741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45976.593350115741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45976.593350115741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45976.593350115741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45976.593350115741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45976.593350115741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45976.593350115741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45976.593350115741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45976.593350115741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45976.593350115741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45976.593350115741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45976.593350115741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45976.593350115741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45976.593350115741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45976.593350115741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45976.593350115741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45976.593350115741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45976.593350115741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45976.593350115741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45976.593350115741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45976.593350115741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45976.593350115741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45976.593350115741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45976.593350115741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45976.593350115741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45976.593350115741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45976.593350115741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45976.593350115741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45976.593350115741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45976.593350115741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45976.593350115741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45976.593350115741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45976.593350115741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45976.593350115741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45976.593350115741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45976.593350115741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45976.593350115741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45976.593350115741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45976.593350115741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45976.593350115741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45976.593350115741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45976.593350115741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45976.593350115741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45976.593350115741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45976.593350115741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45976.593350115741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45976.593350115741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45976.593350115741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45976.593350115741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45976.593350115741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45976.593350115741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45976.593350115741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45976.593350115741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45976.593350115741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45976.593350115741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45976.593350115741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45976.593350115741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45976.593350115741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45976.593350115741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45976.593350115741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45976.593350115741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45976.593350115741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45976.593350115741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45976.593350115741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5">IFERROR(NOW()-F175,"")</f>
        <v>45976.593350115741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45976.593350115741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45976.593350115741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45976.593350115741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45976.593350115741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45976.593350115741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45976.593350115741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45976.593350115741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45976.593350115741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45976.593350115741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45976.593350115741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45976.593350115741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45976.593350115741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45976.593350115741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45976.593350115741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45976.593350115741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45976.593350115741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45976.593350115741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45976.593350115741</v>
      </c>
      <c r="H193" s="124"/>
      <c r="I193" s="124" t="str">
        <f>IFERROR(VLOOKUP(D193,DB!A:F,6,0),"")</f>
        <v/>
      </c>
      <c r="J193" s="124" t="str">
        <f>IFERROR(VLOOKUP(D193,DB!A:G,7,0),"")</f>
        <v/>
      </c>
      <c r="K193" s="124"/>
      <c r="L193" s="124" t="str">
        <f>IFERROR(VLOOKUP(D193,DB!A:I,9,0),"")</f>
        <v/>
      </c>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45976.593350115741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45976.593350115741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45976.593350115741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45976.593350115741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45976.593350115741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45976.593350115741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45976.593350115741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45976.593350115741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45976.593350115741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45976.593350115741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45976.593350115741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45976.593350115741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45976.593350115741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45976.593350115741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45976.593350115741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45976.593350115741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45976.593350115741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45976.593350115741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45976.593350115741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45976.593350115741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45976.593350115741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45976.593350115741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45976.593350115741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45976.593350115741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45976.593350115741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45976.593350115741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45976.593350115741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45976.593350115741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45976.593350115741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45976.593350115741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45976.593350115741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45976.593350115741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45976.593350115741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45976.593350115741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45976.593350115741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45976.593350115741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45976.593350115741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45976.593350115741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45976.593350115741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45976.593350115741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45976.593350115741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45976.593350115741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45976.593350115741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45976.593350115741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45976.593350115741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45976.593350115741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45976.593350115741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45976.593350115741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45976.593350115741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45976.593350115741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45976.593350115741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45976.593350115741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45976.593350115741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45976.593350115741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45976.593350115741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45976.593350115741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45976.593350115741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45976.593350115741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45976.593350115741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45976.593350115741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45976.593350115741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45976.593350115741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45976.593350115741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45976.593350115741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45976.593350115741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45976.593350115741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45976.593350115741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45976.593350115741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45976.593350115741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45976.593350115741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45976.593350115741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45976.593350115741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45976.593350115741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45976.593350115741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45976.593350115741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45976.593350115741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45976.593350115741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45976.593350115741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45976.593350115741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45976.593350115741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45976.593350115741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45976.593350115741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45976.593350115741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45976.593350115741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45976.593350115741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45976.593350115741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45976.593350115741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45976.593350115741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45976.593350115741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45976.593350115741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45976.593350115741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45976.593350115741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45976.593350115741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45976.593350115741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45976.593350115741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45976.593350115741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45976.593350115741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45976.593350115741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45976.593350115741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45976.593350115741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45976.593350115741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45976.593350115741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45976.593350115741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45976.593350115741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45976.593350115741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45976.593350115741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45976.593350115741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45976.593350115741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45976.593350115741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45976.593350115741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45976.593350115741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45976.593350115741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45976.593350115741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45976.593350115741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